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7_0.bin" ContentType="application/vnd.openxmlformats-officedocument.oleObject"/>
  <Override PartName="/xl/embeddings/oleObject_12_0.bin" ContentType="application/vnd.openxmlformats-officedocument.oleObject"/>
  <Override PartName="/xl/embeddings/oleObject_17_0.bin" ContentType="application/vnd.openxmlformats-officedocument.oleObject"/>
  <Override PartName="/xl/embeddings/oleObject_38_0.bin" ContentType="application/vnd.openxmlformats-officedocument.oleObject"/>
  <Override PartName="/xl/embeddings/oleObject_4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400" yWindow="825" windowWidth="11835" windowHeight="12840" tabRatio="601" activeTab="0"/>
  </bookViews>
  <sheets>
    <sheet name="Deckblatt" sheetId="1" r:id="rId1"/>
    <sheet name="Inhalt1" sheetId="2" r:id="rId2"/>
    <sheet name="Inhalt2" sheetId="3" r:id="rId3"/>
    <sheet name="Vorwort" sheetId="4" r:id="rId4"/>
    <sheet name="A" sheetId="5" r:id="rId5"/>
    <sheet name="Tab1" sheetId="6" r:id="rId6"/>
    <sheet name="Tab2" sheetId="7" r:id="rId7"/>
    <sheet name="B" sheetId="8" r:id="rId8"/>
    <sheet name="Tab3" sheetId="9" r:id="rId9"/>
    <sheet name="Tab4" sheetId="10" r:id="rId10"/>
    <sheet name="Tab5" sheetId="11" r:id="rId11"/>
    <sheet name="Tab6" sheetId="12" r:id="rId12"/>
    <sheet name="C" sheetId="13" r:id="rId13"/>
    <sheet name="Tab7" sheetId="14" r:id="rId14"/>
    <sheet name="Tab8" sheetId="15" r:id="rId15"/>
    <sheet name="Tab9" sheetId="16" r:id="rId16"/>
    <sheet name="Tab10" sheetId="17" r:id="rId17"/>
    <sheet name="D" sheetId="18" r:id="rId18"/>
    <sheet name="Tab11" sheetId="19" r:id="rId19"/>
    <sheet name="Tab12" sheetId="20" r:id="rId20"/>
    <sheet name="Tab13" sheetId="21" r:id="rId21"/>
    <sheet name="Tab14" sheetId="22" r:id="rId22"/>
    <sheet name="Tab15" sheetId="23" r:id="rId23"/>
    <sheet name="Tab16" sheetId="24" r:id="rId24"/>
    <sheet name="Tab17" sheetId="25" r:id="rId25"/>
    <sheet name="Tab18" sheetId="26" r:id="rId26"/>
    <sheet name="Tab19" sheetId="27" r:id="rId27"/>
    <sheet name="Tab20" sheetId="28" r:id="rId28"/>
    <sheet name="Tab21" sheetId="29" r:id="rId29"/>
    <sheet name="Tab22" sheetId="30" r:id="rId30"/>
    <sheet name="Tab23" sheetId="31" r:id="rId31"/>
    <sheet name="Tab24" sheetId="32" r:id="rId32"/>
    <sheet name="Tab25" sheetId="33" r:id="rId33"/>
    <sheet name="Tab26" sheetId="34" r:id="rId34"/>
    <sheet name="Tab27" sheetId="35" r:id="rId35"/>
    <sheet name="Tab28" sheetId="36" r:id="rId36"/>
    <sheet name="Tab29" sheetId="37" r:id="rId37"/>
    <sheet name="Tab30" sheetId="38" r:id="rId38"/>
    <sheet name="E" sheetId="39" r:id="rId39"/>
    <sheet name="Tab31" sheetId="40" r:id="rId40"/>
    <sheet name="Tab32" sheetId="41" r:id="rId41"/>
    <sheet name="Tab33" sheetId="42" r:id="rId42"/>
    <sheet name="Tab34" sheetId="43" r:id="rId43"/>
    <sheet name="F" sheetId="44" r:id="rId44"/>
    <sheet name="Tab35" sheetId="45" r:id="rId45"/>
    <sheet name="Tab36" sheetId="46" r:id="rId46"/>
    <sheet name="Tab37" sheetId="47" r:id="rId47"/>
  </sheets>
  <definedNames>
    <definedName name="_xlnm.Print_Area" localSheetId="4">'A'!$A$1:$G$22</definedName>
    <definedName name="_xlnm.Print_Area" localSheetId="7">'B'!$A$1:$G$22</definedName>
    <definedName name="_xlnm.Print_Area" localSheetId="12">'C'!$A$1:$H$22</definedName>
    <definedName name="_xlnm.Print_Area" localSheetId="17">'D'!$A$1:$H$24</definedName>
    <definedName name="_xlnm.Print_Area" localSheetId="0">'Deckblatt'!$A$1:$H$50</definedName>
    <definedName name="_xlnm.Print_Area" localSheetId="38">'E'!$A$1:$H$24</definedName>
    <definedName name="_xlnm.Print_Area" localSheetId="43">'F'!$A$1:$G$22</definedName>
    <definedName name="_xlnm.Print_Area" localSheetId="1">'Inhalt1'!$A$1:$H$57</definedName>
    <definedName name="_xlnm.Print_Area" localSheetId="2">'Inhalt2'!$A$1:$H$50</definedName>
    <definedName name="_xlnm.Print_Area" localSheetId="5">'Tab1'!$A$1:$L$27</definedName>
    <definedName name="_xlnm.Print_Area" localSheetId="16">'Tab10'!$A$1:$E$27</definedName>
    <definedName name="_xlnm.Print_Area" localSheetId="18">'Tab11'!$A$1:$K$18</definedName>
    <definedName name="_xlnm.Print_Area" localSheetId="19">'Tab12'!$A$1:$K$21</definedName>
    <definedName name="_xlnm.Print_Area" localSheetId="20">'Tab13'!$A$1:$M$19</definedName>
    <definedName name="_xlnm.Print_Area" localSheetId="21">'Tab14'!$A$1:$M$27</definedName>
    <definedName name="_xlnm.Print_Area" localSheetId="22">'Tab15'!$A$1:$L$28</definedName>
    <definedName name="_xlnm.Print_Area" localSheetId="23">'Tab16'!$A$1:$L$28</definedName>
    <definedName name="_xlnm.Print_Area" localSheetId="24">'Tab17'!$A$1:$L$22</definedName>
    <definedName name="_xlnm.Print_Area" localSheetId="25">'Tab18'!$A$1:$M$18</definedName>
    <definedName name="_xlnm.Print_Area" localSheetId="26">'Tab19'!$A$1:$K$17</definedName>
    <definedName name="_xlnm.Print_Area" localSheetId="6">'Tab2'!$A$1:$L$18</definedName>
    <definedName name="_xlnm.Print_Area" localSheetId="27">'Tab20'!$A$1:$L$21</definedName>
    <definedName name="_xlnm.Print_Area" localSheetId="28">'Tab21'!$A$1:$I$20</definedName>
    <definedName name="_xlnm.Print_Area" localSheetId="29">'Tab22'!$A$1:$I$18</definedName>
    <definedName name="_xlnm.Print_Area" localSheetId="30">'Tab23'!$A$1:$I$18</definedName>
    <definedName name="_xlnm.Print_Area" localSheetId="31">'Tab24'!$A$1:$I$18</definedName>
    <definedName name="_xlnm.Print_Area" localSheetId="32">'Tab25'!$A$1:$I$17</definedName>
    <definedName name="_xlnm.Print_Area" localSheetId="33">'Tab26'!$A$1:$I$17</definedName>
    <definedName name="_xlnm.Print_Area" localSheetId="34">'Tab27'!$A$1:$I$17</definedName>
    <definedName name="_xlnm.Print_Area" localSheetId="35">'Tab28'!$A$1:$I$44</definedName>
    <definedName name="_xlnm.Print_Area" localSheetId="36">'Tab29'!$A$1:$I$56</definedName>
    <definedName name="_xlnm.Print_Area" localSheetId="8">'Tab3'!$A$1:$G$26</definedName>
    <definedName name="_xlnm.Print_Area" localSheetId="37">'Tab30'!$A$1:$I$37</definedName>
    <definedName name="_xlnm.Print_Area" localSheetId="39">'Tab31'!$A$1:$F$28</definedName>
    <definedName name="_xlnm.Print_Area" localSheetId="40">'Tab32'!$A$1:$H$25</definedName>
    <definedName name="_xlnm.Print_Area" localSheetId="41">'Tab33'!$A$1:$H$16</definedName>
    <definedName name="_xlnm.Print_Area" localSheetId="42">'Tab34'!$A$1:$I$57</definedName>
    <definedName name="_xlnm.Print_Area" localSheetId="44">'Tab35'!$A$1:$K$23</definedName>
    <definedName name="_xlnm.Print_Area" localSheetId="45">'Tab36'!$A$1:$F$12</definedName>
    <definedName name="_xlnm.Print_Area" localSheetId="46">'Tab37'!$A$1:$H$14</definedName>
    <definedName name="_xlnm.Print_Area" localSheetId="9">'Tab4'!$A$1:$M$28</definedName>
    <definedName name="_xlnm.Print_Area" localSheetId="10">'Tab5'!$A$1:$M$28</definedName>
    <definedName name="_xlnm.Print_Area" localSheetId="11">'Tab6'!$A$1:$M$28</definedName>
    <definedName name="_xlnm.Print_Area" localSheetId="13">'Tab7'!$A$1:$I$27</definedName>
    <definedName name="_xlnm.Print_Area" localSheetId="14">'Tab8'!$A$1:$I$27</definedName>
    <definedName name="_xlnm.Print_Area" localSheetId="15">'Tab9'!$A$1:$I$27</definedName>
    <definedName name="_xlnm.Print_Area" localSheetId="3">'Vorwort'!$A$1:$H$43</definedName>
    <definedName name="_xlnm.Print_Titles" localSheetId="5">'Tab1'!$1:$5</definedName>
    <definedName name="_xlnm.Print_Titles" localSheetId="16">'Tab10'!$1:$6</definedName>
    <definedName name="_xlnm.Print_Titles" localSheetId="18">'Tab11'!$1:$5</definedName>
    <definedName name="_xlnm.Print_Titles" localSheetId="19">'Tab12'!$1:$5</definedName>
    <definedName name="_xlnm.Print_Titles" localSheetId="20">'Tab13'!$1:$5</definedName>
    <definedName name="_xlnm.Print_Titles" localSheetId="21">'Tab14'!$1:$5</definedName>
    <definedName name="_xlnm.Print_Titles" localSheetId="22">'Tab15'!$1:$6</definedName>
    <definedName name="_xlnm.Print_Titles" localSheetId="23">'Tab16'!$1:$6</definedName>
    <definedName name="_xlnm.Print_Titles" localSheetId="24">'Tab17'!$1:$6</definedName>
    <definedName name="_xlnm.Print_Titles" localSheetId="25">'Tab18'!$1:$5</definedName>
    <definedName name="_xlnm.Print_Titles" localSheetId="26">'Tab19'!$1:$6</definedName>
    <definedName name="_xlnm.Print_Titles" localSheetId="6">'Tab2'!$1:$5</definedName>
    <definedName name="_xlnm.Print_Titles" localSheetId="27">'Tab20'!$1:$5</definedName>
    <definedName name="_xlnm.Print_Titles" localSheetId="28">'Tab21'!$1:$4</definedName>
    <definedName name="_xlnm.Print_Titles" localSheetId="29">'Tab22'!$1:$5</definedName>
    <definedName name="_xlnm.Print_Titles" localSheetId="30">'Tab23'!$1:$5</definedName>
    <definedName name="_xlnm.Print_Titles" localSheetId="31">'Tab24'!$1:$5</definedName>
    <definedName name="_xlnm.Print_Titles" localSheetId="32">'Tab25'!$1:$5</definedName>
    <definedName name="_xlnm.Print_Titles" localSheetId="33">'Tab26'!$1:$5</definedName>
    <definedName name="_xlnm.Print_Titles" localSheetId="34">'Tab27'!$1:$5</definedName>
    <definedName name="_xlnm.Print_Titles" localSheetId="35">'Tab28'!$1:$6</definedName>
    <definedName name="_xlnm.Print_Titles" localSheetId="36">'Tab29'!$1:$6</definedName>
    <definedName name="_xlnm.Print_Titles" localSheetId="8">'Tab3'!$1:$7</definedName>
    <definedName name="_xlnm.Print_Titles" localSheetId="37">'Tab30'!$1:$6</definedName>
    <definedName name="_xlnm.Print_Titles" localSheetId="39">'Tab31'!$1:$5</definedName>
    <definedName name="_xlnm.Print_Titles" localSheetId="40">'Tab32'!$1:$4</definedName>
    <definedName name="_xlnm.Print_Titles" localSheetId="41">'Tab33'!$1:$5</definedName>
    <definedName name="_xlnm.Print_Titles" localSheetId="42">'Tab34'!$1:$5</definedName>
    <definedName name="_xlnm.Print_Titles" localSheetId="44">'Tab35'!$1:$5</definedName>
    <definedName name="_xlnm.Print_Titles" localSheetId="9">'Tab4'!$1:$5</definedName>
    <definedName name="_xlnm.Print_Titles" localSheetId="10">'Tab5'!$1:$5</definedName>
    <definedName name="_xlnm.Print_Titles" localSheetId="11">'Tab6'!$1:$5</definedName>
    <definedName name="_xlnm.Print_Titles" localSheetId="13">'Tab7'!$1:$5</definedName>
    <definedName name="_xlnm.Print_Titles" localSheetId="14">'Tab8'!$1:$5</definedName>
    <definedName name="_xlnm.Print_Titles" localSheetId="15">'Tab9'!$1:$5</definedName>
  </definedNames>
  <calcPr fullCalcOnLoad="1"/>
</workbook>
</file>

<file path=xl/sharedStrings.xml><?xml version="1.0" encoding="utf-8"?>
<sst xmlns="http://schemas.openxmlformats.org/spreadsheetml/2006/main" count="1147" uniqueCount="355">
  <si>
    <t>Versicherungsträger</t>
  </si>
  <si>
    <t>d  a  v  o  n</t>
  </si>
  <si>
    <t>Tabelle 13</t>
  </si>
  <si>
    <t>M + F</t>
  </si>
  <si>
    <t>HVB - Statistikdatenbank</t>
  </si>
  <si>
    <t>Zeile</t>
  </si>
  <si>
    <t>Arbeiter</t>
  </si>
  <si>
    <t>Angestellte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</si>
  <si>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</si>
  <si>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</si>
  <si>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</si>
  <si>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</si>
  <si>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</si>
  <si>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</si>
  <si>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</si>
  <si>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</si>
  <si>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</si>
  <si>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</si>
  <si>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</si>
  <si>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</si>
  <si>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Tabelle 6</t>
  </si>
  <si>
    <t>Burgenland</t>
  </si>
  <si>
    <t>Steiermark</t>
  </si>
  <si>
    <t>Kärnten</t>
  </si>
  <si>
    <t>Salzburg</t>
  </si>
  <si>
    <t>Vorarlberg</t>
  </si>
  <si>
    <t>Tabelle 9</t>
  </si>
  <si>
    <t>Zugang</t>
  </si>
  <si>
    <t>Abgang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</si>
  <si>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</si>
  <si>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</si>
  <si>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</si>
  <si>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</si>
  <si>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</si>
  <si>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</si>
  <si>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</si>
  <si>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</si>
  <si>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</si>
  <si>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</si>
  <si>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24</t>
  </si>
  <si>
    <t>Tabelle 25</t>
  </si>
  <si>
    <t>Insgesamt</t>
  </si>
  <si>
    <t>Tabelle 26</t>
  </si>
  <si>
    <t>Tabelle 27</t>
  </si>
  <si>
    <t>Tabelle 31</t>
  </si>
  <si>
    <t>Tabelle 32</t>
  </si>
  <si>
    <t>Tabelle 33</t>
  </si>
  <si>
    <t>Tabelle 34</t>
  </si>
  <si>
    <t>Tabelle 35</t>
  </si>
  <si>
    <t>Tabelle 36</t>
  </si>
  <si>
    <t>Tabelle 37</t>
  </si>
  <si>
    <t>Dezember</t>
  </si>
  <si>
    <t>Tabelle 2</t>
  </si>
  <si>
    <t>Entwicklung des Beschäftigtenstandes nach Bundesländern</t>
  </si>
  <si>
    <t>Jahres-
durchschnitt</t>
  </si>
  <si>
    <t>Nieder-
österreich</t>
  </si>
  <si>
    <t>Ober-
österreich</t>
  </si>
  <si>
    <t>Tabelle 4</t>
  </si>
  <si>
    <t>Tabelle 7</t>
  </si>
  <si>
    <t>Freiwillig Versicherte</t>
  </si>
  <si>
    <t>Pflichtversicherte</t>
  </si>
  <si>
    <t>Tabelle 8</t>
  </si>
  <si>
    <t xml:space="preserve"> I  n  s  g  e  s  a  m  t</t>
  </si>
  <si>
    <t xml:space="preserve"> Alle Gebietskrankenkassen</t>
  </si>
  <si>
    <t xml:space="preserve"> GKK Wien           </t>
  </si>
  <si>
    <t xml:space="preserve"> GKK Niederösterreich</t>
  </si>
  <si>
    <t xml:space="preserve"> GKK Burgenland</t>
  </si>
  <si>
    <t xml:space="preserve"> GKK Oberösterreich</t>
  </si>
  <si>
    <t xml:space="preserve"> GKK Steiermark</t>
  </si>
  <si>
    <t xml:space="preserve"> GKK Kärnten</t>
  </si>
  <si>
    <t xml:space="preserve"> GKK Salzburg</t>
  </si>
  <si>
    <t xml:space="preserve"> GKK Tirol</t>
  </si>
  <si>
    <t xml:space="preserve"> GKK Vorarlberg</t>
  </si>
  <si>
    <t xml:space="preserve"> Alle Betriebskrankenkassen</t>
  </si>
  <si>
    <t xml:space="preserve"> BKK Verkehrsbetriebe</t>
  </si>
  <si>
    <t xml:space="preserve"> BKK Zeltweg</t>
  </si>
  <si>
    <t xml:space="preserve"> BKK Kapfenberg</t>
  </si>
  <si>
    <t xml:space="preserve"> VA öffentl. Bediensteter</t>
  </si>
  <si>
    <t xml:space="preserve"> SVA der gew. Wirtschaft</t>
  </si>
  <si>
    <t xml:space="preserve"> SVA der Bauern</t>
  </si>
  <si>
    <t>Tabelle 10</t>
  </si>
  <si>
    <t xml:space="preserve">      Arbeiter</t>
  </si>
  <si>
    <t xml:space="preserve">      Angestellte</t>
  </si>
  <si>
    <t>Tabelle 11</t>
  </si>
  <si>
    <t>V  e  r  s  i  c  h  e  r  t  e  n  k  a  t  e  g  o  r  i  e</t>
  </si>
  <si>
    <t>I
Erwerbs-
tätige</t>
  </si>
  <si>
    <t>II
Freiwillig
Versicherte</t>
  </si>
  <si>
    <t>Tabelle 12</t>
  </si>
  <si>
    <t>Jahr</t>
  </si>
  <si>
    <t>Pensionsversicherte</t>
  </si>
  <si>
    <t>Pensionsversicherte Insgesamt</t>
  </si>
  <si>
    <t>M  +  F</t>
  </si>
  <si>
    <t xml:space="preserve"> Insgesamt</t>
  </si>
  <si>
    <t xml:space="preserve"> PV der Unselbständigen</t>
  </si>
  <si>
    <t xml:space="preserve"> Pensionsversicherungsanstalt</t>
  </si>
  <si>
    <t xml:space="preserve"> PV der Selbständigen</t>
  </si>
  <si>
    <t xml:space="preserve"> SVA der gewerbl. Wirtschaft</t>
  </si>
  <si>
    <t xml:space="preserve"> VA des österr. Notariates</t>
  </si>
  <si>
    <t>Stand der Pensionen in der Pensionsversicherung
nach Pensionsarten und nach dem Geschlecht der Berechtigten</t>
  </si>
  <si>
    <t>Versicherungsbereich
(Versicherungsträger)</t>
  </si>
  <si>
    <t>Alle
Pensionen</t>
  </si>
  <si>
    <t>der geminderten
Arbeitsfähigkeit bzw.
Erwerbsunfähigkeit</t>
  </si>
  <si>
    <t>des Todes</t>
  </si>
  <si>
    <t>Witwen (Witwer)</t>
  </si>
  <si>
    <t>Waisen</t>
  </si>
  <si>
    <t>1)  Einschliesslich Knappschaftssold und Höherversicherungspensionen.</t>
  </si>
  <si>
    <t>Vorzeitige Alterspensionen
nach dem Geschlecht der Berechtigten</t>
  </si>
  <si>
    <t>Entwicklung des Pensionsstandes nach Bundesländern</t>
  </si>
  <si>
    <t>Ausland</t>
  </si>
  <si>
    <t>Pensionsversicherung</t>
  </si>
  <si>
    <t>d      a      v      o      n</t>
  </si>
  <si>
    <t>der
Unselb-
ständigen</t>
  </si>
  <si>
    <t>der
Selb-
ständigen</t>
  </si>
  <si>
    <t>Pensions-
versich.-
anstalt</t>
  </si>
  <si>
    <t>SVA der
gewerbl.
Wirtschaft</t>
  </si>
  <si>
    <t>SVA der
Bauern</t>
  </si>
  <si>
    <t>VA des
österr.
Notariates</t>
  </si>
  <si>
    <t>1)  Auf je 1.000 Pensionsversicherte entfallen  ...  Pensionen.</t>
  </si>
  <si>
    <t>Pensionen / Zulagen / Zuschüsse in der Pensionsversicherung</t>
  </si>
  <si>
    <t>Zahl der Pensionen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</si>
  <si>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</si>
  <si>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</si>
  <si>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</si>
  <si>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</si>
  <si>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</si>
  <si>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</si>
  <si>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</si>
  <si>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</si>
  <si>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>Zulagen und Zuschüsse in Prozenten des Pensionsstandes</t>
  </si>
  <si>
    <t xml:space="preserve">     Kinderzuschüsse</t>
  </si>
  <si>
    <t>Stand der Pensionen in der Pensionsversicherung
nach Pensionsarten und Bundesländern</t>
  </si>
  <si>
    <t>Alle Pensionen</t>
  </si>
  <si>
    <t>Pens. d. gem. Arbeitsfähigkeit</t>
  </si>
  <si>
    <t>Alterspensionen</t>
  </si>
  <si>
    <t>Waisenpensionen</t>
  </si>
  <si>
    <t>Erwerbsunfähigkeitspensionen</t>
  </si>
  <si>
    <t>Ausgleichszulagen-Empfänger
nach Bundesländern und Versicherungsträgern</t>
  </si>
  <si>
    <t>Alle
PV-Träger</t>
  </si>
  <si>
    <t>Niederösterreich</t>
  </si>
  <si>
    <t>Oberösterreich</t>
  </si>
  <si>
    <t>Zu- und Abgänge an Pensionen</t>
  </si>
  <si>
    <t>des Alters</t>
  </si>
  <si>
    <t>1)  Aufgrund der Monatsstatistik.</t>
  </si>
  <si>
    <t>Neue Anträge
im
Berichtsjahr</t>
  </si>
  <si>
    <t>Erledigungen im Berichtsjahr</t>
  </si>
  <si>
    <t>Zuerkennungen</t>
  </si>
  <si>
    <t>Ablehnungen</t>
  </si>
  <si>
    <t>Abtretungen</t>
  </si>
  <si>
    <t>Sonstige
Erledigungen</t>
  </si>
  <si>
    <t>Pensionsversicherung Insgesamt</t>
  </si>
  <si>
    <t>Pens. d. gem. Arbeitsfähigkeit
bzw. der Erwerbsunfähigkeit</t>
  </si>
  <si>
    <t>Witwen(Witwer)pensionen</t>
  </si>
  <si>
    <t>PV der Unselbständigen</t>
  </si>
  <si>
    <t>PV der Selbständigen</t>
  </si>
  <si>
    <t>Männer und Frauen</t>
  </si>
  <si>
    <t>Neue
Anträge</t>
  </si>
  <si>
    <t>bei Eintritt des Versicherungsfalles</t>
  </si>
  <si>
    <t>Witwen</t>
  </si>
  <si>
    <t>Witwer</t>
  </si>
  <si>
    <t>Versicherungs-
träger</t>
  </si>
  <si>
    <t>Durchschnitt in Euro</t>
  </si>
  <si>
    <t>Entwicklung der Unfallversicherten nach Kategorien</t>
  </si>
  <si>
    <t>U n f a l l v e r s i c h e r u n g</t>
  </si>
  <si>
    <t>Unselbständige</t>
  </si>
  <si>
    <t>Selbständige</t>
  </si>
  <si>
    <t>Schüler und
Studenten</t>
  </si>
  <si>
    <t>Entwicklung des Rentenstandes
in der Unfallversicherung nach Rentenarten
(inklusive Schüler und Studenten)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</si>
  <si>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</si>
  <si>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</si>
  <si>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</si>
  <si>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</si>
  <si>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</si>
  <si>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</si>
  <si>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Stand der Renten in der Unfallversicherung
nach Rentenarten und Bundesländern</t>
  </si>
  <si>
    <t>Gebiet</t>
  </si>
  <si>
    <t>Summe
Unfall-
versicherung</t>
  </si>
  <si>
    <t>Eltern-
(Geschwister)-
renten</t>
  </si>
  <si>
    <t>Rentenart</t>
  </si>
  <si>
    <t>Zahl der Renten</t>
  </si>
  <si>
    <t>Alle Träger
der Unfall-
versicherung</t>
  </si>
  <si>
    <t xml:space="preserve"> Renten Insgesamt</t>
  </si>
  <si>
    <t xml:space="preserve"> Alle Versehrtenrenten</t>
  </si>
  <si>
    <t xml:space="preserve">    Teilrenten bis  49 v. H.</t>
  </si>
  <si>
    <t xml:space="preserve">    Teilrenten 50 - 99 v. H.</t>
  </si>
  <si>
    <t xml:space="preserve">    Vollrenten       100 v. H.</t>
  </si>
  <si>
    <t xml:space="preserve"> Alle Witwen(Witwer)renten</t>
  </si>
  <si>
    <t xml:space="preserve">     Bemessungsgrundlage 20 v. H.</t>
  </si>
  <si>
    <t xml:space="preserve">     Bemessungsgrundlage 40 v. H.</t>
  </si>
  <si>
    <t xml:space="preserve"> Waisenrenten</t>
  </si>
  <si>
    <t xml:space="preserve"> Eltern(Geschwister)renten</t>
  </si>
  <si>
    <t>Allgemeine
Unfallversiche-
rungsanstalt</t>
  </si>
  <si>
    <t>Sozialversiche-
rungsanstalt
der Bauern</t>
  </si>
  <si>
    <t>Versicherungs-
anstalt
öffentlich
Bediensteter</t>
  </si>
  <si>
    <t>1)  Einschliesslich Zuschüsse jedoch ohne Pflegegeld.</t>
  </si>
  <si>
    <t>Zahl der Versicherten,
für die ein Nachtschwerarbeiter-Beitrag geleistet wird</t>
  </si>
  <si>
    <t>Versicherte nach dem NSchG</t>
  </si>
  <si>
    <t>d   a   v   o   n</t>
  </si>
  <si>
    <t>Zahl der Sonderruhegeldempfänger</t>
  </si>
  <si>
    <t>Sonderruhegeld-Empfänger</t>
  </si>
  <si>
    <t>Stand am Ende des Vorjahres</t>
  </si>
  <si>
    <t>Umwandlung in eine vorzeitige Alterspension
(Knappschaftsalterspension) bei langer
Versicherungsdauer (Art. X Abs. 4 Z. 2 NSCHG)</t>
  </si>
  <si>
    <t>Wegfall und sonstiger Abgang</t>
  </si>
  <si>
    <t>Stand am Ende des Berichtsjahres</t>
  </si>
  <si>
    <t>Sonderruhegeld</t>
  </si>
  <si>
    <t>Unerledigte Anträge am Ende des Vorjahres</t>
  </si>
  <si>
    <t>Neue Anträge im Berichtsjahr</t>
  </si>
  <si>
    <t>Erledigungen im Berichts-
jahr</t>
  </si>
  <si>
    <t>mit</t>
  </si>
  <si>
    <t>Erfüllung des Art. X
Abs. 4 Z. 2 lit.a und
Z. 3 lit.a NSCHG</t>
  </si>
  <si>
    <t>ohne</t>
  </si>
  <si>
    <t>Abtretungen an andere Pensionsversicherungsträger</t>
  </si>
  <si>
    <t>Sonstige Erledigungen</t>
  </si>
  <si>
    <t>Unerledigte Anträge am Ende des Berichtsjahres</t>
  </si>
  <si>
    <t xml:space="preserve"> BKK Mondi</t>
  </si>
  <si>
    <t xml:space="preserve"> VA für Eisenbahnen und Bergbau</t>
  </si>
  <si>
    <t xml:space="preserve"> VA f. Eisenbahnen u. Bergbau</t>
  </si>
  <si>
    <t>VA für
Eisenbahnen
und Bergbau</t>
  </si>
  <si>
    <t>Eisenbahnen</t>
  </si>
  <si>
    <t>Bergbau</t>
  </si>
  <si>
    <t>Pensionsversicherungsanstalt</t>
  </si>
  <si>
    <t>VA für Eisenbahnen und Bergbau</t>
  </si>
  <si>
    <t>SVA der gewerbl. Wirtschaft</t>
  </si>
  <si>
    <t>SVA der Bauern</t>
  </si>
  <si>
    <t>VA des österr. Notariates</t>
  </si>
  <si>
    <t>Versicherungs-
anstalt für
Eisenbahnen
und Bergbau</t>
  </si>
  <si>
    <t xml:space="preserve"> BKK VABS</t>
  </si>
  <si>
    <t>Alle
vorzeitigen
Alters-
pensionen</t>
  </si>
  <si>
    <t>d     a     v     o     n</t>
  </si>
  <si>
    <t>Schwerarbeitspensionen</t>
  </si>
  <si>
    <t>§ 607/14   ASVG
§ 298/13a GSVG
§ 287/13a BSVG</t>
  </si>
  <si>
    <t>§ 4 Abs.3 APG</t>
  </si>
  <si>
    <t xml:space="preserve">     Eisenbahnen</t>
  </si>
  <si>
    <t xml:space="preserve">     Bergbau</t>
  </si>
  <si>
    <t>der geminderten
Arbeitsfähigkeit
bzw. Erwerbs-
unfähigkeit</t>
  </si>
  <si>
    <t>davon</t>
  </si>
  <si>
    <t>normale
Alters-
pensionen</t>
  </si>
  <si>
    <t>vorzeitige
Alters-
pensionen</t>
  </si>
  <si>
    <t>Witwen
Witwer</t>
  </si>
  <si>
    <t>Umwandlung in eine Alterspension
(Knappschaftsalterspension)
(Art. X Abs. 4 Z. 3 NSCHG)</t>
  </si>
  <si>
    <t>Tabelle 1</t>
  </si>
  <si>
    <t>Anmerkung: Ab 2008 geänderte Erfassung.</t>
  </si>
  <si>
    <t>Bundesland</t>
  </si>
  <si>
    <r>
      <t>Entwicklung der Pensionsbelastungsquote</t>
    </r>
    <r>
      <rPr>
        <b/>
        <vertAlign val="superscript"/>
        <sz val="14"/>
        <rFont val="Calibri"/>
        <family val="2"/>
      </rPr>
      <t>1)</t>
    </r>
  </si>
  <si>
    <t>Alle Pensionsversicherungsträger</t>
  </si>
  <si>
    <r>
      <t>Höhe der Durchschnittsrenten</t>
    </r>
    <r>
      <rPr>
        <b/>
        <vertAlign val="superscript"/>
        <sz val="14"/>
        <rFont val="Calibri"/>
        <family val="2"/>
      </rPr>
      <t xml:space="preserve">1)  </t>
    </r>
    <r>
      <rPr>
        <b/>
        <sz val="14"/>
        <rFont val="Calibri"/>
        <family val="2"/>
      </rPr>
      <t>in der Unfallversicherung</t>
    </r>
  </si>
  <si>
    <r>
      <rPr>
        <b/>
        <sz val="11"/>
        <rFont val="Calibri"/>
        <family val="2"/>
      </rPr>
      <t>bei langer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Versicherungsdauer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</si>
  <si>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b/>
        <sz val="11"/>
        <rFont val="Calibri"/>
        <family val="2"/>
      </rPr>
      <t>Korridorpensionen</t>
    </r>
    <r>
      <rPr>
        <sz val="11"/>
        <rFont val="Calibri"/>
        <family val="2"/>
      </rPr>
      <t xml:space="preserve">
§ 4 Abs.2 APG</t>
    </r>
  </si>
  <si>
    <r>
      <rPr>
        <b/>
        <sz val="11"/>
        <rFont val="Calibri"/>
        <family val="2"/>
      </rPr>
      <t>Langzeitversicherte</t>
    </r>
    <r>
      <rPr>
        <sz val="11"/>
        <rFont val="Calibri"/>
        <family val="2"/>
      </rPr>
      <t xml:space="preserve">
§ 607/12 ASVG
§ 298/12 GSVG
§ 287/12 BSVG</t>
    </r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</si>
  <si>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</si>
  <si>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</si>
  <si>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</si>
  <si>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</si>
  <si>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</si>
  <si>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</si>
  <si>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</si>
  <si>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</si>
  <si>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t xml:space="preserve">  Alle Pensionen</t>
  </si>
  <si>
    <t xml:space="preserve">  Summe PV der Unselbständigen</t>
  </si>
  <si>
    <t xml:space="preserve">    Pens. d. gem. Arbeitsfähigkeit</t>
  </si>
  <si>
    <t xml:space="preserve">    Alterspensionen</t>
  </si>
  <si>
    <t xml:space="preserve">    Witwenpensionen</t>
  </si>
  <si>
    <t xml:space="preserve">    Witwerpensionen</t>
  </si>
  <si>
    <t xml:space="preserve">    Waisenpensionen</t>
  </si>
  <si>
    <t xml:space="preserve">  Summe PV d. Selbständigen</t>
  </si>
  <si>
    <t xml:space="preserve">    Erwerbsunfähigkeitspensionen</t>
  </si>
  <si>
    <t>nach dem Geschlecht der Berechtigten</t>
  </si>
  <si>
    <t>Pensionsart</t>
  </si>
  <si>
    <t>Männer
und
Frauen</t>
  </si>
  <si>
    <t xml:space="preserve">  Alle Träger
  der Pensions-
  versicherung</t>
  </si>
  <si>
    <t xml:space="preserve"> Pensionen Insgesamt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</si>
  <si>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</si>
  <si>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</si>
  <si>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</si>
  <si>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</si>
  <si>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 xml:space="preserve">    Vorz. AP bei Arbeitslosigkeit
    Gem. Arbeitsfähigk., Gleitpens.</t>
  </si>
  <si>
    <t xml:space="preserve">    Korridorpensionen</t>
  </si>
  <si>
    <t xml:space="preserve">    Langzeitversicherte</t>
  </si>
  <si>
    <t xml:space="preserve">    Schwerarbeitspensionen</t>
  </si>
  <si>
    <t xml:space="preserve"> Witwenpensionen</t>
  </si>
  <si>
    <t xml:space="preserve"> Witwerpensionen</t>
  </si>
  <si>
    <t xml:space="preserve"> Waisenpensionen</t>
  </si>
  <si>
    <t xml:space="preserve"> Pensionen wegen geminderter
 Arbeitsfähigkeit</t>
  </si>
  <si>
    <t xml:space="preserve"> Erwerbs(Berufs)-
 unfähigkeitspensionen</t>
  </si>
  <si>
    <t>1)  Einschliesslich Zulagen und Zuschüsse jedoch ohne Pflegegeld.</t>
  </si>
  <si>
    <t xml:space="preserve"> Invaliditätspensionen</t>
  </si>
  <si>
    <t xml:space="preserve"> Berufsunfähigkeitspensionen</t>
  </si>
  <si>
    <t xml:space="preserve"> Invaliditätspensionen,
 Berufsunfähigkeitspensionen</t>
  </si>
  <si>
    <t xml:space="preserve"> Erwerbsunfähigkeitspensionen</t>
  </si>
  <si>
    <t xml:space="preserve"> Alterspensionen</t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</si>
  <si>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</si>
  <si>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</si>
  <si>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Selbständigen</t>
    </r>
  </si>
  <si>
    <t>Pensionen aus dem Versicherungsfall</t>
  </si>
  <si>
    <t>Tabelle 28</t>
  </si>
  <si>
    <t>Tabelle 29</t>
  </si>
  <si>
    <t>Tabelle 30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</si>
  <si>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</si>
  <si>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</si>
  <si>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</si>
  <si>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</si>
  <si>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</si>
  <si>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  Versicherungs- 
  anstalt für
  Eisenbahnen
  und Bergbau -
  </t>
    </r>
    <r>
      <rPr>
        <b/>
        <sz val="11"/>
        <rFont val="Calibri"/>
        <family val="2"/>
      </rPr>
      <t>Eisenbahnen</t>
    </r>
  </si>
  <si>
    <r>
      <t xml:space="preserve">  Versicherungs-
  anstalt für
  Eisenbahnen
  und Bergbau -
  </t>
    </r>
    <r>
      <rPr>
        <b/>
        <sz val="11"/>
        <rFont val="Calibri"/>
        <family val="2"/>
      </rPr>
      <t>Bergbau</t>
    </r>
  </si>
  <si>
    <r>
      <t xml:space="preserve">  Sozialver-
  sicherungs-
  anstalt der
  </t>
    </r>
    <r>
      <rPr>
        <b/>
        <sz val="11"/>
        <rFont val="Calibri"/>
        <family val="2"/>
      </rPr>
      <t>gewerblichen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</si>
  <si>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</t>
    </r>
    <r>
      <rPr>
        <b/>
        <sz val="11"/>
        <rFont val="Calibri"/>
        <family val="2"/>
      </rPr>
      <t>Bauern</t>
    </r>
  </si>
  <si>
    <r>
      <t xml:space="preserve">  Versicherungs-
  anstalt des
  österreichischen
  </t>
    </r>
    <r>
      <rPr>
        <b/>
        <sz val="11"/>
        <rFont val="Calibri"/>
        <family val="2"/>
      </rPr>
      <t>Notariates</t>
    </r>
  </si>
  <si>
    <t>Sonderruhegeld - Antragsbewegung</t>
  </si>
  <si>
    <t xml:space="preserve"> Beschäftigte
 insgesamt</t>
  </si>
  <si>
    <t>Anspruchsberechtigte Personen in der Krankenversicherung
nach Versicherungsträgern und Bundesländern
Männer und Frauen</t>
  </si>
  <si>
    <t>unbekannt
(Ausland)</t>
  </si>
  <si>
    <r>
      <t>Personen</t>
    </r>
    <r>
      <rPr>
        <b/>
        <vertAlign val="superscript"/>
        <sz val="11"/>
        <rFont val="Calibri"/>
        <family val="2"/>
      </rPr>
      <t>1)</t>
    </r>
    <r>
      <rPr>
        <b/>
        <sz val="11"/>
        <rFont val="Calibri"/>
        <family val="2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</si>
  <si>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</rPr>
      <t>2)</t>
    </r>
  </si>
  <si>
    <t xml:space="preserve"> VAEB</t>
  </si>
  <si>
    <t>1) Jede Person wird nur einmal gezählt.</t>
  </si>
  <si>
    <t>2) Personen, die bei mehreren Versicherungsträgern anspruchsberechtigt sind, werden bei jedem Versicherungsträger einmal gezählt.</t>
  </si>
  <si>
    <t>Quelle: Anspruchsberechtigtendatenbanken des Hauptverbandes.</t>
  </si>
  <si>
    <t xml:space="preserve"> VA öffentlich Bediensteter</t>
  </si>
  <si>
    <t xml:space="preserve"> VA f.Eisenbahnen u.Bergbau</t>
  </si>
  <si>
    <t>VI
Sonstige
Versicherte</t>
  </si>
  <si>
    <t>V
Pensionisten,
Rentner, Prov.</t>
  </si>
  <si>
    <t>IV
KBG-
BezieherInnen</t>
  </si>
  <si>
    <t>III
Arbeitslose</t>
  </si>
  <si>
    <t>I  -  VI
Alle direkt
Versicherten</t>
  </si>
  <si>
    <t>Versicherungsverhältnisse (ohne Angehörige) in der Krankenversicherung
nach Versicherungsträgern und Versichertenkategorien
Männer und Frauen</t>
  </si>
  <si>
    <t>IV
KBG-
Bezieher</t>
  </si>
  <si>
    <t>Versicherungsverhältnisse (ohne Angehörige) in der Krankenversicherung
nach Versicherungsträgern und Versichertenkategorien
Männer</t>
  </si>
  <si>
    <t>IV
KBG-
Bezieherinnen</t>
  </si>
  <si>
    <t>Versicherungsverhältnisse (ohne Angehörige) in der Krankenversicherung
nach Versicherungsträgern und Versichertenkategorien
Frauen</t>
  </si>
  <si>
    <t xml:space="preserve"> Krankenfürsorgeanstalten</t>
  </si>
  <si>
    <t>d a v o n</t>
  </si>
  <si>
    <t>Versicherte
insgesamt</t>
  </si>
  <si>
    <t>nach Versicherungsträgern</t>
  </si>
  <si>
    <t>Versicherte nach dem Arbeitslosenversicherungsgesetz</t>
  </si>
  <si>
    <t>Entwicklung der anspruchsberechtigten Personen
in der Krankenversicherung</t>
  </si>
  <si>
    <t>Alle Anspruchs-
berechtigten</t>
  </si>
  <si>
    <t>von den
Angehörigen
sind Kinder</t>
  </si>
  <si>
    <t>Beitrags-
leistende</t>
  </si>
  <si>
    <t>Angehörige</t>
  </si>
  <si>
    <t>Tabelle  3</t>
  </si>
  <si>
    <t>Geschlecht</t>
  </si>
  <si>
    <t>Beitragsleistende Personen in der Krankenversicherung
nach Versicherungsträgern und Bundesländern
Männer und Frauen</t>
  </si>
  <si>
    <t>Angehörige Personen in der Krankenversicherung
nach Versicherungsträgern und Bundesländern
Männer und Frauen</t>
  </si>
  <si>
    <t>Jahresdurchschnitt 2018</t>
  </si>
  <si>
    <t>Jahresdurchschnitte 2013 - 2018</t>
  </si>
  <si>
    <t>Berichtsmonat:  Dezember 2018</t>
  </si>
  <si>
    <r>
      <t xml:space="preserve">im Jahre 2018 </t>
    </r>
    <r>
      <rPr>
        <b/>
        <vertAlign val="superscript"/>
        <sz val="14"/>
        <rFont val="Calibri"/>
        <family val="2"/>
      </rPr>
      <t>1)</t>
    </r>
  </si>
  <si>
    <t>Pensionsantragsbewegung im Jahre 2018</t>
  </si>
  <si>
    <t>Unerledigte
Anträge am
1. 1. 2018</t>
  </si>
  <si>
    <t>Unerledigte
Anträge am
31. 12. 2018</t>
  </si>
  <si>
    <t>Pensionsanträge nach Pensionsarten und Pensionsversicherungsträgern im Jahre 2018</t>
  </si>
  <si>
    <t>Pensionszuerkennungen nach Pensionsarten und Pensionsversicherungsträgern im Jahre 2018</t>
  </si>
  <si>
    <t>Berichtsmonat: 12/18</t>
  </si>
  <si>
    <t>Berichtsmonat: Dezember 2018</t>
  </si>
  <si>
    <t>Berichtsjahr: 2018</t>
  </si>
  <si>
    <t>Anmerkung: Daten für 2018 noch nicht verfügbar.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</si>
</sst>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"/>
    <numFmt numFmtId="187" formatCode="_-\ * #,##0_-;\-\ * #,##0_-;_-\ * &quot;-&quot;_-;_-@_-"/>
    <numFmt numFmtId="188" formatCode="_-\ * #,##0.0_-;\-\ * #,##0.0_-;_-\ * &quot;-&quot;??_-;_-@_-"/>
    <numFmt numFmtId="189" formatCode="#,##0\ ;\-\ #,##0\ ;&quot;-&quot;\ "/>
    <numFmt numFmtId="190" formatCode="#,##0.00\ ;\-\ #,##0.00\ ;&quot;-&quot;\ "/>
    <numFmt numFmtId="191" formatCode="_-\ * #0_-;\-\ * #0_-;_-\ * &quot;-&quot;_-;_-@_-"/>
    <numFmt numFmtId="192" formatCode="&quot;öS&quot;\ #,##0;\-&quot;öS&quot;\ #,##0"/>
    <numFmt numFmtId="193" formatCode="&quot;öS&quot;\ #,##0;[Red]\-&quot;öS&quot;\ #,##0"/>
    <numFmt numFmtId="194" formatCode="&quot;öS&quot;\ #,##0.00;\-&quot;öS&quot;\ #,##0.00"/>
    <numFmt numFmtId="195" formatCode="&quot;öS&quot;\ #,##0.00;[Red]\-&quot;öS&quot;\ #,##0.00"/>
    <numFmt numFmtId="196" formatCode="_-&quot;öS&quot;\ * #,##0_-;\-&quot;öS&quot;\ * #,##0_-;_-&quot;öS&quot;\ * &quot;-&quot;_-;_-@_-"/>
    <numFmt numFmtId="197" formatCode="_-&quot;öS&quot;\ * #,##0.00_-;\-&quot;öS&quot;\ * #,##0.00_-;_-&quot;öS&quot;\ * &quot;-&quot;??_-;_-@_-"/>
    <numFmt numFmtId="198" formatCode="#,##0.0\ ;\-\ #,##0.0\ ;&quot;-&quot;\ "/>
    <numFmt numFmtId="199" formatCode="#,##0\ \ ;\-\ #,##0\ \ ;&quot;-&quot;\ "/>
    <numFmt numFmtId="200" formatCode="#,##0\ \ ;\-\ #,##0\ \ ;&quot;-  &quot;\ "/>
    <numFmt numFmtId="201" formatCode="#,##0\ \ ;\-\ #,##0\ \ ;&quot;- &quot;\ "/>
    <numFmt numFmtId="202" formatCode="#,##0.0\ \ ;\-\ #,##0.0\ \ ;&quot;-  &quot;\ "/>
    <numFmt numFmtId="203" formatCode="#,##0\ \ \ ;\-\ #,##0\ \ \ ;&quot;-   &quot;\ "/>
    <numFmt numFmtId="204" formatCode="#,##0\ ;\-\ #,##0\ ;&quot;- &quot;\ "/>
    <numFmt numFmtId="205" formatCode="#,##0;\-\ #,##0;&quot;- &quot;\ "/>
    <numFmt numFmtId="206" formatCode="#,##0;\-\ #,##0;&quot;-&quot;\ "/>
    <numFmt numFmtId="207" formatCode="mmmm\ yy"/>
    <numFmt numFmtId="208" formatCode="#,##0.00\ \ ;\-\ #,##0.00\ \ ;&quot;-&quot;\ \ "/>
    <numFmt numFmtId="209" formatCode="#,##0.0\ \ ;\-\ #,##0.0\ \ ;&quot;-&quot;\ \ "/>
    <numFmt numFmtId="210" formatCode="#,##0\ \ ;\-\ #,##0\ \ ;&quot;-&quot;\ \ "/>
    <numFmt numFmtId="211" formatCode="#,##0.00\ \ ;\-\ #,##0.00\ \ ;&quot;-  &quot;\ "/>
    <numFmt numFmtId="212" formatCode="#,##0\ \ "/>
    <numFmt numFmtId="213" formatCode="0\ "/>
    <numFmt numFmtId="214" formatCode="#,##0.00\ \ "/>
    <numFmt numFmtId="215" formatCode="#,##0\ ;\-\ #,##0\ ;&quot;-&quot;\ \ "/>
    <numFmt numFmtId="216" formatCode="#,##0\ ;[Red]#,##0\ 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Helv"/>
      <family val="0"/>
    </font>
    <font>
      <sz val="10"/>
      <name val="Helv"/>
      <family val="0"/>
    </font>
    <font>
      <u val="single"/>
      <sz val="10"/>
      <color indexed="12"/>
      <name val="Helv"/>
      <family val="0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22"/>
      <color indexed="23"/>
      <name val="Univers LT Std 57 Cn"/>
      <family val="2"/>
    </font>
    <font>
      <sz val="28"/>
      <color indexed="21"/>
      <name val="Univers LT Std 57 Cn"/>
      <family val="0"/>
    </font>
    <font>
      <sz val="14"/>
      <color indexed="23"/>
      <name val="Univers LT Std 57 C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rgb="FF6F6F6F"/>
      <name val="Univers LT Std 57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uble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621">
    <xf numFmtId="0" fontId="0" fillId="0" borderId="0" xfId="0" applyAlignment="1">
      <alignment/>
    </xf>
    <xf numFmtId="0" fontId="32" fillId="0" borderId="0" xfId="61" applyFont="1" applyAlignment="1" quotePrefix="1">
      <alignment horizontal="left" vertical="top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201" fontId="36" fillId="0" borderId="13" xfId="0" applyNumberFormat="1" applyFont="1" applyBorder="1" applyAlignment="1">
      <alignment vertical="center"/>
    </xf>
    <xf numFmtId="201" fontId="36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201" fontId="35" fillId="0" borderId="13" xfId="0" applyNumberFormat="1" applyFont="1" applyBorder="1" applyAlignment="1">
      <alignment vertical="top"/>
    </xf>
    <xf numFmtId="201" fontId="35" fillId="0" borderId="0" xfId="0" applyNumberFormat="1" applyFont="1" applyAlignment="1">
      <alignment vertical="top"/>
    </xf>
    <xf numFmtId="201" fontId="35" fillId="0" borderId="0" xfId="0" applyNumberFormat="1" applyFont="1" applyBorder="1" applyAlignment="1">
      <alignment vertical="top"/>
    </xf>
    <xf numFmtId="0" fontId="10" fillId="0" borderId="0" xfId="0" applyFont="1" applyAlignment="1">
      <alignment wrapText="1"/>
    </xf>
    <xf numFmtId="201" fontId="35" fillId="0" borderId="14" xfId="0" applyNumberFormat="1" applyFont="1" applyBorder="1" applyAlignment="1">
      <alignment vertical="top"/>
    </xf>
    <xf numFmtId="201" fontId="35" fillId="0" borderId="15" xfId="0" applyNumberFormat="1" applyFont="1" applyBorder="1" applyAlignment="1">
      <alignment vertical="top"/>
    </xf>
    <xf numFmtId="0" fontId="10" fillId="0" borderId="0" xfId="0" applyFont="1" applyAlignment="1">
      <alignment vertical="center" wrapText="1"/>
    </xf>
    <xf numFmtId="201" fontId="36" fillId="0" borderId="0" xfId="0" applyNumberFormat="1" applyFont="1" applyAlignment="1">
      <alignment vertical="center"/>
    </xf>
    <xf numFmtId="0" fontId="37" fillId="0" borderId="0" xfId="0" applyFont="1" applyAlignment="1">
      <alignment vertical="top" wrapText="1"/>
    </xf>
    <xf numFmtId="201" fontId="36" fillId="0" borderId="13" xfId="0" applyNumberFormat="1" applyFont="1" applyBorder="1" applyAlignment="1">
      <alignment vertical="top"/>
    </xf>
    <xf numFmtId="201" fontId="36" fillId="0" borderId="0" xfId="0" applyNumberFormat="1" applyFont="1" applyAlignment="1">
      <alignment vertical="top"/>
    </xf>
    <xf numFmtId="201" fontId="36" fillId="0" borderId="0" xfId="0" applyNumberFormat="1" applyFont="1" applyBorder="1" applyAlignment="1">
      <alignment vertical="top"/>
    </xf>
    <xf numFmtId="0" fontId="37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201" fontId="35" fillId="0" borderId="11" xfId="0" applyNumberFormat="1" applyFont="1" applyBorder="1" applyAlignment="1">
      <alignment vertical="top"/>
    </xf>
    <xf numFmtId="201" fontId="35" fillId="0" borderId="10" xfId="0" applyNumberFormat="1" applyFont="1" applyBorder="1" applyAlignment="1">
      <alignment vertical="top"/>
    </xf>
    <xf numFmtId="49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centerContinuous"/>
      <protection hidden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87" fontId="10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9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vertical="center"/>
    </xf>
    <xf numFmtId="187" fontId="10" fillId="0" borderId="17" xfId="0" applyNumberFormat="1" applyFont="1" applyBorder="1" applyAlignment="1">
      <alignment vertical="center"/>
    </xf>
    <xf numFmtId="0" fontId="36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35" fillId="0" borderId="0" xfId="0" applyFont="1" applyAlignment="1">
      <alignment horizontal="centerContinuous" vertical="center"/>
    </xf>
    <xf numFmtId="0" fontId="35" fillId="0" borderId="0" xfId="0" applyFont="1" applyAlignment="1">
      <alignment/>
    </xf>
    <xf numFmtId="0" fontId="10" fillId="0" borderId="0" xfId="0" applyFont="1" applyBorder="1" applyAlignment="1">
      <alignment/>
    </xf>
    <xf numFmtId="0" fontId="35" fillId="0" borderId="18" xfId="0" applyFont="1" applyBorder="1" applyAlignment="1">
      <alignment horizontal="centerContinuous" vertical="center"/>
    </xf>
    <xf numFmtId="189" fontId="37" fillId="0" borderId="0" xfId="0" applyNumberFormat="1" applyFont="1" applyAlignment="1">
      <alignment vertical="center"/>
    </xf>
    <xf numFmtId="187" fontId="37" fillId="0" borderId="16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87" fontId="10" fillId="0" borderId="0" xfId="0" applyNumberFormat="1" applyFont="1" applyAlignment="1">
      <alignment horizontal="left"/>
    </xf>
    <xf numFmtId="189" fontId="10" fillId="0" borderId="0" xfId="0" applyNumberFormat="1" applyFont="1" applyAlignment="1">
      <alignment/>
    </xf>
    <xf numFmtId="49" fontId="7" fillId="0" borderId="0" xfId="0" applyNumberFormat="1" applyFont="1" applyAlignment="1">
      <alignment horizontal="centerContinuous" vertical="center" wrapText="1"/>
    </xf>
    <xf numFmtId="0" fontId="36" fillId="0" borderId="0" xfId="0" applyFont="1" applyAlignment="1">
      <alignment horizontal="centerContinuous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Continuous"/>
    </xf>
    <xf numFmtId="49" fontId="10" fillId="0" borderId="19" xfId="0" applyNumberFormat="1" applyFont="1" applyBorder="1" applyAlignment="1">
      <alignment horizontal="center" vertical="center" textRotation="90"/>
    </xf>
    <xf numFmtId="49" fontId="7" fillId="0" borderId="0" xfId="0" applyNumberFormat="1" applyFont="1" applyAlignment="1">
      <alignment horizontal="centerContinuous" wrapText="1"/>
    </xf>
    <xf numFmtId="187" fontId="37" fillId="0" borderId="17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87" fontId="10" fillId="0" borderId="17" xfId="0" applyNumberFormat="1" applyFont="1" applyBorder="1" applyAlignment="1">
      <alignment vertical="top"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/>
    </xf>
    <xf numFmtId="0" fontId="33" fillId="0" borderId="0" xfId="0" applyFont="1" applyBorder="1" applyAlignment="1">
      <alignment/>
    </xf>
    <xf numFmtId="0" fontId="38" fillId="0" borderId="0" xfId="0" applyFont="1" applyAlignment="1">
      <alignment vertical="center"/>
    </xf>
    <xf numFmtId="0" fontId="33" fillId="0" borderId="0" xfId="0" applyFont="1" applyAlignment="1">
      <alignment vertical="top"/>
    </xf>
    <xf numFmtId="49" fontId="7" fillId="0" borderId="0" xfId="0" applyNumberFormat="1" applyFont="1" applyAlignment="1">
      <alignment horizontal="centerContinuous" vertical="center"/>
    </xf>
    <xf numFmtId="0" fontId="36" fillId="0" borderId="0" xfId="0" applyFont="1" applyAlignment="1">
      <alignment/>
    </xf>
    <xf numFmtId="201" fontId="10" fillId="0" borderId="20" xfId="0" applyNumberFormat="1" applyFont="1" applyBorder="1" applyAlignment="1">
      <alignment vertical="center"/>
    </xf>
    <xf numFmtId="0" fontId="10" fillId="0" borderId="0" xfId="0" applyFont="1" applyAlignment="1">
      <alignment/>
    </xf>
    <xf numFmtId="187" fontId="37" fillId="0" borderId="21" xfId="0" applyNumberFormat="1" applyFont="1" applyBorder="1" applyAlignment="1">
      <alignment vertical="center"/>
    </xf>
    <xf numFmtId="187" fontId="37" fillId="0" borderId="22" xfId="0" applyNumberFormat="1" applyFont="1" applyBorder="1" applyAlignment="1">
      <alignment vertical="center"/>
    </xf>
    <xf numFmtId="187" fontId="37" fillId="0" borderId="19" xfId="0" applyNumberFormat="1" applyFont="1" applyBorder="1" applyAlignment="1">
      <alignment vertical="center"/>
    </xf>
    <xf numFmtId="201" fontId="10" fillId="0" borderId="23" xfId="0" applyNumberFormat="1" applyFont="1" applyBorder="1" applyAlignment="1">
      <alignment vertical="center"/>
    </xf>
    <xf numFmtId="49" fontId="36" fillId="0" borderId="0" xfId="0" applyNumberFormat="1" applyFont="1" applyAlignment="1">
      <alignment horizontal="centerContinuous"/>
    </xf>
    <xf numFmtId="187" fontId="37" fillId="0" borderId="0" xfId="0" applyNumberFormat="1" applyFont="1" applyAlignment="1">
      <alignment vertical="center"/>
    </xf>
    <xf numFmtId="201" fontId="37" fillId="0" borderId="24" xfId="0" applyNumberFormat="1" applyFont="1" applyBorder="1" applyAlignment="1">
      <alignment/>
    </xf>
    <xf numFmtId="0" fontId="37" fillId="0" borderId="0" xfId="0" applyFont="1" applyAlignment="1">
      <alignment/>
    </xf>
    <xf numFmtId="201" fontId="10" fillId="0" borderId="20" xfId="0" applyNumberFormat="1" applyFont="1" applyBorder="1" applyAlignment="1">
      <alignment/>
    </xf>
    <xf numFmtId="201" fontId="37" fillId="0" borderId="25" xfId="0" applyNumberFormat="1" applyFont="1" applyBorder="1" applyAlignment="1">
      <alignment vertical="center"/>
    </xf>
    <xf numFmtId="201" fontId="37" fillId="0" borderId="20" xfId="0" applyNumberFormat="1" applyFont="1" applyBorder="1" applyAlignment="1">
      <alignment/>
    </xf>
    <xf numFmtId="199" fontId="10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199" fontId="33" fillId="0" borderId="0" xfId="0" applyNumberFormat="1" applyFont="1" applyAlignment="1">
      <alignment/>
    </xf>
    <xf numFmtId="201" fontId="10" fillId="0" borderId="26" xfId="0" applyNumberFormat="1" applyFont="1" applyBorder="1" applyAlignment="1">
      <alignment vertical="center"/>
    </xf>
    <xf numFmtId="187" fontId="37" fillId="0" borderId="27" xfId="0" applyNumberFormat="1" applyFont="1" applyBorder="1" applyAlignment="1">
      <alignment vertical="center"/>
    </xf>
    <xf numFmtId="201" fontId="37" fillId="0" borderId="28" xfId="0" applyNumberFormat="1" applyFont="1" applyBorder="1" applyAlignment="1">
      <alignment horizontal="right" vertical="center"/>
    </xf>
    <xf numFmtId="201" fontId="10" fillId="0" borderId="20" xfId="0" applyNumberFormat="1" applyFont="1" applyBorder="1" applyAlignment="1">
      <alignment horizontal="right" vertical="center"/>
    </xf>
    <xf numFmtId="201" fontId="10" fillId="0" borderId="23" xfId="0" applyNumberFormat="1" applyFont="1" applyBorder="1" applyAlignment="1">
      <alignment horizontal="right" vertical="center"/>
    </xf>
    <xf numFmtId="187" fontId="37" fillId="0" borderId="29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textRotation="90"/>
    </xf>
    <xf numFmtId="49" fontId="33" fillId="0" borderId="0" xfId="0" applyNumberFormat="1" applyFont="1" applyAlignment="1">
      <alignment vertical="center"/>
    </xf>
    <xf numFmtId="187" fontId="37" fillId="0" borderId="3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49" fontId="9" fillId="0" borderId="19" xfId="0" applyNumberFormat="1" applyFont="1" applyBorder="1" applyAlignment="1">
      <alignment horizontal="center" vertical="center" textRotation="90"/>
    </xf>
    <xf numFmtId="187" fontId="11" fillId="0" borderId="16" xfId="0" applyNumberFormat="1" applyFont="1" applyBorder="1" applyAlignment="1">
      <alignment horizontal="right" vertical="center"/>
    </xf>
    <xf numFmtId="187" fontId="9" fillId="0" borderId="16" xfId="0" applyNumberFormat="1" applyFont="1" applyBorder="1" applyAlignment="1">
      <alignment vertical="top" wrapText="1"/>
    </xf>
    <xf numFmtId="187" fontId="9" fillId="0" borderId="35" xfId="0" applyNumberFormat="1" applyFont="1" applyBorder="1" applyAlignment="1">
      <alignment vertical="top" wrapText="1"/>
    </xf>
    <xf numFmtId="187" fontId="11" fillId="0" borderId="16" xfId="0" applyNumberFormat="1" applyFont="1" applyBorder="1" applyAlignment="1">
      <alignment vertical="center" wrapText="1"/>
    </xf>
    <xf numFmtId="187" fontId="11" fillId="0" borderId="16" xfId="0" applyNumberFormat="1" applyFont="1" applyBorder="1" applyAlignment="1">
      <alignment vertical="top" wrapText="1"/>
    </xf>
    <xf numFmtId="187" fontId="9" fillId="0" borderId="17" xfId="0" applyNumberFormat="1" applyFont="1" applyBorder="1" applyAlignment="1">
      <alignment vertical="top" wrapText="1"/>
    </xf>
    <xf numFmtId="0" fontId="36" fillId="0" borderId="13" xfId="0" applyFont="1" applyBorder="1" applyAlignment="1">
      <alignment horizontal="left" vertical="center" wrapText="1" indent="1"/>
    </xf>
    <xf numFmtId="0" fontId="36" fillId="0" borderId="13" xfId="0" applyFont="1" applyBorder="1" applyAlignment="1">
      <alignment horizontal="left" vertical="top" wrapText="1" indent="1"/>
    </xf>
    <xf numFmtId="0" fontId="35" fillId="0" borderId="13" xfId="0" applyFont="1" applyBorder="1" applyAlignment="1">
      <alignment horizontal="left" vertical="top" wrapText="1" indent="2"/>
    </xf>
    <xf numFmtId="0" fontId="35" fillId="0" borderId="14" xfId="0" applyFont="1" applyBorder="1" applyAlignment="1">
      <alignment horizontal="left" vertical="top" wrapText="1" indent="2"/>
    </xf>
    <xf numFmtId="0" fontId="35" fillId="0" borderId="11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87" fontId="9" fillId="0" borderId="16" xfId="0" applyNumberFormat="1" applyFont="1" applyBorder="1" applyAlignment="1">
      <alignment vertical="center"/>
    </xf>
    <xf numFmtId="201" fontId="9" fillId="0" borderId="13" xfId="0" applyNumberFormat="1" applyFont="1" applyBorder="1" applyAlignment="1">
      <alignment vertical="center"/>
    </xf>
    <xf numFmtId="201" fontId="9" fillId="0" borderId="0" xfId="0" applyNumberFormat="1" applyFont="1" applyAlignment="1">
      <alignment vertical="center"/>
    </xf>
    <xf numFmtId="201" fontId="9" fillId="0" borderId="0" xfId="0" applyNumberFormat="1" applyFont="1" applyBorder="1" applyAlignment="1">
      <alignment vertical="center"/>
    </xf>
    <xf numFmtId="187" fontId="9" fillId="0" borderId="17" xfId="0" applyNumberFormat="1" applyFont="1" applyBorder="1" applyAlignment="1">
      <alignment vertical="center"/>
    </xf>
    <xf numFmtId="201" fontId="9" fillId="0" borderId="11" xfId="0" applyNumberFormat="1" applyFont="1" applyBorder="1" applyAlignment="1">
      <alignment vertical="center"/>
    </xf>
    <xf numFmtId="201" fontId="9" fillId="0" borderId="10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201" fontId="35" fillId="0" borderId="11" xfId="0" applyNumberFormat="1" applyFont="1" applyBorder="1" applyAlignment="1">
      <alignment vertical="center"/>
    </xf>
    <xf numFmtId="201" fontId="35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204" fontId="9" fillId="0" borderId="13" xfId="0" applyNumberFormat="1" applyFont="1" applyBorder="1" applyAlignment="1">
      <alignment vertical="top"/>
    </xf>
    <xf numFmtId="204" fontId="9" fillId="0" borderId="11" xfId="0" applyNumberFormat="1" applyFont="1" applyBorder="1" applyAlignment="1">
      <alignment vertical="top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204" fontId="11" fillId="0" borderId="17" xfId="0" applyNumberFormat="1" applyFont="1" applyBorder="1" applyAlignment="1">
      <alignment vertical="center"/>
    </xf>
    <xf numFmtId="204" fontId="11" fillId="0" borderId="11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top" indent="1"/>
    </xf>
    <xf numFmtId="204" fontId="9" fillId="0" borderId="16" xfId="0" applyNumberFormat="1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204" fontId="9" fillId="0" borderId="17" xfId="0" applyNumberFormat="1" applyFont="1" applyBorder="1" applyAlignment="1">
      <alignment vertical="top"/>
    </xf>
    <xf numFmtId="200" fontId="11" fillId="0" borderId="19" xfId="0" applyNumberFormat="1" applyFont="1" applyBorder="1" applyAlignment="1">
      <alignment vertical="center"/>
    </xf>
    <xf numFmtId="200" fontId="11" fillId="0" borderId="11" xfId="0" applyNumberFormat="1" applyFont="1" applyBorder="1" applyAlignment="1">
      <alignment vertical="center"/>
    </xf>
    <xf numFmtId="200" fontId="11" fillId="0" borderId="16" xfId="0" applyNumberFormat="1" applyFont="1" applyBorder="1" applyAlignment="1">
      <alignment vertical="center"/>
    </xf>
    <xf numFmtId="200" fontId="11" fillId="0" borderId="13" xfId="0" applyNumberFormat="1" applyFont="1" applyBorder="1" applyAlignment="1">
      <alignment vertical="center"/>
    </xf>
    <xf numFmtId="200" fontId="9" fillId="0" borderId="16" xfId="0" applyNumberFormat="1" applyFont="1" applyBorder="1" applyAlignment="1">
      <alignment vertical="top"/>
    </xf>
    <xf numFmtId="200" fontId="9" fillId="0" borderId="13" xfId="0" applyNumberFormat="1" applyFont="1" applyBorder="1" applyAlignment="1">
      <alignment vertical="top"/>
    </xf>
    <xf numFmtId="200" fontId="9" fillId="0" borderId="17" xfId="0" applyNumberFormat="1" applyFont="1" applyBorder="1" applyAlignment="1">
      <alignment vertical="top"/>
    </xf>
    <xf numFmtId="200" fontId="9" fillId="0" borderId="11" xfId="0" applyNumberFormat="1" applyFont="1" applyBorder="1" applyAlignment="1">
      <alignment vertical="top"/>
    </xf>
    <xf numFmtId="0" fontId="11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01" fontId="11" fillId="0" borderId="18" xfId="0" applyNumberFormat="1" applyFont="1" applyBorder="1" applyAlignment="1">
      <alignment vertical="center"/>
    </xf>
    <xf numFmtId="201" fontId="11" fillId="0" borderId="34" xfId="0" applyNumberFormat="1" applyFont="1" applyBorder="1" applyAlignment="1">
      <alignment vertical="center"/>
    </xf>
    <xf numFmtId="201" fontId="11" fillId="0" borderId="12" xfId="0" applyNumberFormat="1" applyFont="1" applyBorder="1" applyAlignment="1">
      <alignment vertical="center"/>
    </xf>
    <xf numFmtId="201" fontId="9" fillId="0" borderId="20" xfId="0" applyNumberFormat="1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201" fontId="11" fillId="0" borderId="28" xfId="0" applyNumberFormat="1" applyFont="1" applyBorder="1" applyAlignment="1">
      <alignment vertical="center"/>
    </xf>
    <xf numFmtId="201" fontId="11" fillId="0" borderId="37" xfId="0" applyNumberFormat="1" applyFont="1" applyBorder="1" applyAlignment="1">
      <alignment vertical="center"/>
    </xf>
    <xf numFmtId="201" fontId="11" fillId="0" borderId="36" xfId="0" applyNumberFormat="1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201" fontId="11" fillId="0" borderId="39" xfId="0" applyNumberFormat="1" applyFont="1" applyBorder="1" applyAlignment="1">
      <alignment vertical="center"/>
    </xf>
    <xf numFmtId="201" fontId="11" fillId="0" borderId="40" xfId="0" applyNumberFormat="1" applyFont="1" applyBorder="1" applyAlignment="1">
      <alignment vertical="center"/>
    </xf>
    <xf numFmtId="201" fontId="11" fillId="0" borderId="38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01" fontId="9" fillId="0" borderId="23" xfId="0" applyNumberFormat="1" applyFont="1" applyBorder="1" applyAlignment="1">
      <alignment vertical="center"/>
    </xf>
    <xf numFmtId="201" fontId="11" fillId="0" borderId="21" xfId="0" applyNumberFormat="1" applyFont="1" applyBorder="1" applyAlignment="1">
      <alignment vertical="center"/>
    </xf>
    <xf numFmtId="201" fontId="11" fillId="0" borderId="22" xfId="0" applyNumberFormat="1" applyFont="1" applyBorder="1" applyAlignment="1">
      <alignment vertical="center"/>
    </xf>
    <xf numFmtId="201" fontId="9" fillId="0" borderId="16" xfId="0" applyNumberFormat="1" applyFont="1" applyBorder="1" applyAlignment="1">
      <alignment vertical="center"/>
    </xf>
    <xf numFmtId="201" fontId="11" fillId="0" borderId="19" xfId="0" applyNumberFormat="1" applyFont="1" applyBorder="1" applyAlignment="1">
      <alignment vertical="center"/>
    </xf>
    <xf numFmtId="201" fontId="9" fillId="0" borderId="17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200" fontId="11" fillId="0" borderId="21" xfId="0" applyNumberFormat="1" applyFont="1" applyBorder="1" applyAlignment="1">
      <alignment vertical="center"/>
    </xf>
    <xf numFmtId="200" fontId="11" fillId="0" borderId="37" xfId="0" applyNumberFormat="1" applyFont="1" applyBorder="1" applyAlignment="1">
      <alignment vertical="center"/>
    </xf>
    <xf numFmtId="200" fontId="11" fillId="0" borderId="28" xfId="0" applyNumberFormat="1" applyFont="1" applyBorder="1" applyAlignment="1">
      <alignment vertical="center"/>
    </xf>
    <xf numFmtId="200" fontId="11" fillId="0" borderId="36" xfId="0" applyNumberFormat="1" applyFont="1" applyBorder="1" applyAlignment="1">
      <alignment vertical="center"/>
    </xf>
    <xf numFmtId="200" fontId="11" fillId="0" borderId="22" xfId="0" applyNumberFormat="1" applyFont="1" applyBorder="1" applyAlignment="1">
      <alignment vertical="center"/>
    </xf>
    <xf numFmtId="200" fontId="11" fillId="0" borderId="40" xfId="0" applyNumberFormat="1" applyFont="1" applyBorder="1" applyAlignment="1">
      <alignment vertical="center"/>
    </xf>
    <xf numFmtId="200" fontId="11" fillId="0" borderId="39" xfId="0" applyNumberFormat="1" applyFont="1" applyBorder="1" applyAlignment="1">
      <alignment vertical="center"/>
    </xf>
    <xf numFmtId="200" fontId="11" fillId="0" borderId="38" xfId="0" applyNumberFormat="1" applyFont="1" applyBorder="1" applyAlignment="1">
      <alignment vertical="center"/>
    </xf>
    <xf numFmtId="200" fontId="9" fillId="0" borderId="16" xfId="0" applyNumberFormat="1" applyFont="1" applyBorder="1" applyAlignment="1">
      <alignment vertical="center"/>
    </xf>
    <xf numFmtId="200" fontId="9" fillId="0" borderId="0" xfId="0" applyNumberFormat="1" applyFont="1" applyBorder="1" applyAlignment="1">
      <alignment vertical="center"/>
    </xf>
    <xf numFmtId="200" fontId="9" fillId="0" borderId="20" xfId="0" applyNumberFormat="1" applyFont="1" applyBorder="1" applyAlignment="1">
      <alignment vertical="center"/>
    </xf>
    <xf numFmtId="200" fontId="9" fillId="0" borderId="13" xfId="0" applyNumberFormat="1" applyFont="1" applyBorder="1" applyAlignment="1">
      <alignment vertical="center"/>
    </xf>
    <xf numFmtId="200" fontId="11" fillId="0" borderId="34" xfId="0" applyNumberFormat="1" applyFont="1" applyBorder="1" applyAlignment="1">
      <alignment vertical="center"/>
    </xf>
    <xf numFmtId="200" fontId="11" fillId="0" borderId="18" xfId="0" applyNumberFormat="1" applyFont="1" applyBorder="1" applyAlignment="1">
      <alignment vertical="center"/>
    </xf>
    <xf numFmtId="200" fontId="11" fillId="0" borderId="12" xfId="0" applyNumberFormat="1" applyFont="1" applyBorder="1" applyAlignment="1">
      <alignment vertical="center"/>
    </xf>
    <xf numFmtId="200" fontId="9" fillId="0" borderId="17" xfId="0" applyNumberFormat="1" applyFont="1" applyBorder="1" applyAlignment="1">
      <alignment vertical="center"/>
    </xf>
    <xf numFmtId="200" fontId="9" fillId="0" borderId="10" xfId="0" applyNumberFormat="1" applyFont="1" applyBorder="1" applyAlignment="1">
      <alignment vertical="center"/>
    </xf>
    <xf numFmtId="200" fontId="9" fillId="0" borderId="23" xfId="0" applyNumberFormat="1" applyFont="1" applyBorder="1" applyAlignment="1">
      <alignment vertical="center"/>
    </xf>
    <xf numFmtId="200" fontId="9" fillId="0" borderId="11" xfId="0" applyNumberFormat="1" applyFont="1" applyBorder="1" applyAlignment="1">
      <alignment vertical="center"/>
    </xf>
    <xf numFmtId="201" fontId="11" fillId="0" borderId="13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201" fontId="9" fillId="0" borderId="31" xfId="0" applyNumberFormat="1" applyFont="1" applyBorder="1" applyAlignment="1">
      <alignment vertical="center"/>
    </xf>
    <xf numFmtId="199" fontId="11" fillId="0" borderId="41" xfId="0" applyNumberFormat="1" applyFont="1" applyBorder="1" applyAlignment="1">
      <alignment/>
    </xf>
    <xf numFmtId="199" fontId="11" fillId="0" borderId="42" xfId="0" applyNumberFormat="1" applyFont="1" applyBorder="1" applyAlignment="1">
      <alignment/>
    </xf>
    <xf numFmtId="199" fontId="9" fillId="0" borderId="0" xfId="0" applyNumberFormat="1" applyFont="1" applyBorder="1" applyAlignment="1">
      <alignment/>
    </xf>
    <xf numFmtId="199" fontId="9" fillId="0" borderId="13" xfId="0" applyNumberFormat="1" applyFont="1" applyBorder="1" applyAlignment="1">
      <alignment/>
    </xf>
    <xf numFmtId="199" fontId="9" fillId="0" borderId="0" xfId="0" applyNumberFormat="1" applyFont="1" applyBorder="1" applyAlignment="1">
      <alignment vertical="center"/>
    </xf>
    <xf numFmtId="199" fontId="9" fillId="0" borderId="20" xfId="0" applyNumberFormat="1" applyFont="1" applyBorder="1" applyAlignment="1">
      <alignment vertical="center"/>
    </xf>
    <xf numFmtId="199" fontId="9" fillId="0" borderId="13" xfId="0" applyNumberFormat="1" applyFont="1" applyBorder="1" applyAlignment="1">
      <alignment vertical="center"/>
    </xf>
    <xf numFmtId="199" fontId="11" fillId="0" borderId="43" xfId="0" applyNumberFormat="1" applyFont="1" applyBorder="1" applyAlignment="1">
      <alignment vertical="center"/>
    </xf>
    <xf numFmtId="199" fontId="11" fillId="0" borderId="44" xfId="0" applyNumberFormat="1" applyFont="1" applyBorder="1" applyAlignment="1">
      <alignment vertical="center"/>
    </xf>
    <xf numFmtId="199" fontId="9" fillId="0" borderId="10" xfId="0" applyNumberFormat="1" applyFont="1" applyBorder="1" applyAlignment="1">
      <alignment vertical="center"/>
    </xf>
    <xf numFmtId="199" fontId="9" fillId="0" borderId="23" xfId="0" applyNumberFormat="1" applyFont="1" applyBorder="1" applyAlignment="1">
      <alignment vertical="center"/>
    </xf>
    <xf numFmtId="199" fontId="9" fillId="0" borderId="11" xfId="0" applyNumberFormat="1" applyFont="1" applyBorder="1" applyAlignment="1">
      <alignment vertical="center"/>
    </xf>
    <xf numFmtId="199" fontId="11" fillId="0" borderId="0" xfId="0" applyNumberFormat="1" applyFont="1" applyBorder="1" applyAlignment="1">
      <alignment/>
    </xf>
    <xf numFmtId="199" fontId="11" fillId="0" borderId="13" xfId="0" applyNumberFormat="1" applyFont="1" applyBorder="1" applyAlignment="1">
      <alignment/>
    </xf>
    <xf numFmtId="0" fontId="11" fillId="0" borderId="31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11" fillId="0" borderId="45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indent="1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left" wrapText="1" indent="1"/>
    </xf>
    <xf numFmtId="202" fontId="9" fillId="0" borderId="0" xfId="0" applyNumberFormat="1" applyFont="1" applyBorder="1" applyAlignment="1">
      <alignment/>
    </xf>
    <xf numFmtId="202" fontId="9" fillId="0" borderId="13" xfId="0" applyNumberFormat="1" applyFont="1" applyBorder="1" applyAlignment="1">
      <alignment/>
    </xf>
    <xf numFmtId="202" fontId="9" fillId="0" borderId="41" xfId="0" applyNumberFormat="1" applyFont="1" applyBorder="1" applyAlignment="1">
      <alignment/>
    </xf>
    <xf numFmtId="202" fontId="9" fillId="0" borderId="42" xfId="0" applyNumberFormat="1" applyFont="1" applyBorder="1" applyAlignment="1">
      <alignment/>
    </xf>
    <xf numFmtId="0" fontId="9" fillId="0" borderId="35" xfId="0" applyFont="1" applyBorder="1" applyAlignment="1">
      <alignment horizontal="left" vertical="center" indent="1"/>
    </xf>
    <xf numFmtId="202" fontId="9" fillId="0" borderId="15" xfId="0" applyNumberFormat="1" applyFont="1" applyBorder="1" applyAlignment="1">
      <alignment vertical="center"/>
    </xf>
    <xf numFmtId="202" fontId="9" fillId="0" borderId="14" xfId="0" applyNumberFormat="1" applyFont="1" applyBorder="1" applyAlignment="1">
      <alignment vertical="center"/>
    </xf>
    <xf numFmtId="202" fontId="9" fillId="0" borderId="10" xfId="0" applyNumberFormat="1" applyFont="1" applyBorder="1" applyAlignment="1">
      <alignment vertical="center"/>
    </xf>
    <xf numFmtId="202" fontId="9" fillId="0" borderId="11" xfId="0" applyNumberFormat="1" applyFont="1" applyBorder="1" applyAlignment="1">
      <alignment vertical="center"/>
    </xf>
    <xf numFmtId="0" fontId="11" fillId="0" borderId="36" xfId="0" applyFont="1" applyBorder="1" applyAlignment="1">
      <alignment horizontal="left" vertical="center" indent="1"/>
    </xf>
    <xf numFmtId="201" fontId="11" fillId="0" borderId="0" xfId="0" applyNumberFormat="1" applyFont="1" applyAlignment="1">
      <alignment vertical="center"/>
    </xf>
    <xf numFmtId="201" fontId="11" fillId="0" borderId="0" xfId="0" applyNumberFormat="1" applyFont="1" applyBorder="1" applyAlignment="1">
      <alignment vertical="center"/>
    </xf>
    <xf numFmtId="201" fontId="11" fillId="0" borderId="46" xfId="0" applyNumberFormat="1" applyFont="1" applyBorder="1" applyAlignment="1">
      <alignment vertical="center"/>
    </xf>
    <xf numFmtId="201" fontId="11" fillId="0" borderId="47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indent="1"/>
    </xf>
    <xf numFmtId="199" fontId="11" fillId="0" borderId="21" xfId="0" applyNumberFormat="1" applyFont="1" applyBorder="1" applyAlignment="1">
      <alignment vertical="center"/>
    </xf>
    <xf numFmtId="199" fontId="9" fillId="0" borderId="45" xfId="0" applyNumberFormat="1" applyFont="1" applyBorder="1" applyAlignment="1">
      <alignment vertical="center"/>
    </xf>
    <xf numFmtId="199" fontId="9" fillId="0" borderId="16" xfId="0" applyNumberFormat="1" applyFont="1" applyBorder="1" applyAlignment="1">
      <alignment vertical="center"/>
    </xf>
    <xf numFmtId="199" fontId="9" fillId="0" borderId="17" xfId="0" applyNumberFormat="1" applyFont="1" applyBorder="1" applyAlignment="1">
      <alignment vertical="center"/>
    </xf>
    <xf numFmtId="199" fontId="11" fillId="0" borderId="28" xfId="0" applyNumberFormat="1" applyFont="1" applyBorder="1" applyAlignment="1">
      <alignment vertical="center"/>
    </xf>
    <xf numFmtId="199" fontId="9" fillId="0" borderId="25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/>
    </xf>
    <xf numFmtId="0" fontId="9" fillId="0" borderId="13" xfId="0" applyFont="1" applyBorder="1" applyAlignment="1">
      <alignment horizontal="left" vertical="center" wrapText="1" indent="2"/>
    </xf>
    <xf numFmtId="0" fontId="11" fillId="0" borderId="48" xfId="0" applyFont="1" applyBorder="1" applyAlignment="1">
      <alignment horizontal="left" vertical="center" indent="1"/>
    </xf>
    <xf numFmtId="201" fontId="11" fillId="0" borderId="48" xfId="0" applyNumberFormat="1" applyFont="1" applyBorder="1" applyAlignment="1">
      <alignment vertical="center"/>
    </xf>
    <xf numFmtId="201" fontId="11" fillId="0" borderId="29" xfId="0" applyNumberFormat="1" applyFont="1" applyBorder="1" applyAlignment="1">
      <alignment vertical="center"/>
    </xf>
    <xf numFmtId="201" fontId="11" fillId="0" borderId="49" xfId="0" applyNumberFormat="1" applyFont="1" applyBorder="1" applyAlignment="1">
      <alignment vertical="center"/>
    </xf>
    <xf numFmtId="0" fontId="11" fillId="0" borderId="36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3" fillId="0" borderId="0" xfId="54" applyFont="1" applyAlignment="1">
      <alignment vertical="center"/>
      <protection/>
    </xf>
    <xf numFmtId="0" fontId="33" fillId="0" borderId="0" xfId="54" applyFont="1">
      <alignment/>
      <protection/>
    </xf>
    <xf numFmtId="0" fontId="33" fillId="0" borderId="0" xfId="54" applyFont="1" applyAlignment="1">
      <alignment horizontal="right"/>
      <protection/>
    </xf>
    <xf numFmtId="0" fontId="36" fillId="0" borderId="0" xfId="54" applyFont="1" applyAlignment="1">
      <alignment horizontal="centerContinuous"/>
      <protection/>
    </xf>
    <xf numFmtId="0" fontId="36" fillId="0" borderId="0" xfId="54" applyFont="1">
      <alignment/>
      <protection/>
    </xf>
    <xf numFmtId="0" fontId="35" fillId="0" borderId="0" xfId="54" applyFont="1" applyAlignment="1">
      <alignment horizontal="centerContinuous"/>
      <protection/>
    </xf>
    <xf numFmtId="0" fontId="35" fillId="0" borderId="0" xfId="54" applyFont="1">
      <alignment/>
      <protection/>
    </xf>
    <xf numFmtId="49" fontId="10" fillId="0" borderId="10" xfId="54" applyNumberFormat="1" applyFont="1" applyBorder="1">
      <alignment/>
      <protection/>
    </xf>
    <xf numFmtId="0" fontId="10" fillId="0" borderId="10" xfId="54" applyFont="1" applyBorder="1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/>
      <protection/>
    </xf>
    <xf numFmtId="187" fontId="37" fillId="0" borderId="32" xfId="54" applyNumberFormat="1" applyFont="1" applyBorder="1" applyAlignment="1">
      <alignment vertical="center"/>
      <protection/>
    </xf>
    <xf numFmtId="0" fontId="37" fillId="0" borderId="0" xfId="54" applyFont="1" applyAlignment="1">
      <alignment vertical="center"/>
      <protection/>
    </xf>
    <xf numFmtId="189" fontId="37" fillId="0" borderId="0" xfId="54" applyNumberFormat="1" applyFont="1" applyAlignment="1">
      <alignment vertical="center"/>
      <protection/>
    </xf>
    <xf numFmtId="187" fontId="37" fillId="0" borderId="0" xfId="54" applyNumberFormat="1" applyFont="1" applyAlignment="1">
      <alignment vertical="center"/>
      <protection/>
    </xf>
    <xf numFmtId="187" fontId="10" fillId="0" borderId="16" xfId="54" applyNumberFormat="1" applyFont="1" applyBorder="1" applyAlignment="1">
      <alignment vertical="center"/>
      <protection/>
    </xf>
    <xf numFmtId="0" fontId="10" fillId="0" borderId="0" xfId="54" applyFont="1" applyAlignment="1">
      <alignment vertical="center"/>
      <protection/>
    </xf>
    <xf numFmtId="189" fontId="10" fillId="0" borderId="0" xfId="54" applyNumberFormat="1" applyFont="1" applyAlignment="1">
      <alignment vertical="center"/>
      <protection/>
    </xf>
    <xf numFmtId="187" fontId="10" fillId="0" borderId="0" xfId="54" applyNumberFormat="1" applyFont="1" applyAlignment="1">
      <alignment vertical="center"/>
      <protection/>
    </xf>
    <xf numFmtId="187" fontId="10" fillId="0" borderId="35" xfId="54" applyNumberFormat="1" applyFont="1" applyBorder="1" applyAlignment="1">
      <alignment vertical="center"/>
      <protection/>
    </xf>
    <xf numFmtId="187" fontId="37" fillId="0" borderId="50" xfId="54" applyNumberFormat="1" applyFont="1" applyBorder="1" applyAlignment="1">
      <alignment vertical="center"/>
      <protection/>
    </xf>
    <xf numFmtId="187" fontId="10" fillId="0" borderId="17" xfId="54" applyNumberFormat="1" applyFont="1" applyBorder="1" applyAlignment="1">
      <alignment vertical="center"/>
      <protection/>
    </xf>
    <xf numFmtId="49" fontId="10" fillId="0" borderId="0" xfId="54" applyNumberFormat="1" applyFont="1">
      <alignment/>
      <protection/>
    </xf>
    <xf numFmtId="0" fontId="9" fillId="0" borderId="18" xfId="54" applyFont="1" applyBorder="1" applyAlignment="1">
      <alignment horizontal="centerContinuous" vertical="center" wrapText="1"/>
      <protection/>
    </xf>
    <xf numFmtId="0" fontId="9" fillId="0" borderId="34" xfId="54" applyFont="1" applyBorder="1" applyAlignment="1">
      <alignment horizontal="centerContinuous" vertical="center"/>
      <protection/>
    </xf>
    <xf numFmtId="0" fontId="9" fillId="0" borderId="12" xfId="54" applyFont="1" applyBorder="1" applyAlignment="1">
      <alignment horizontal="centerContinuous" vertical="center"/>
      <protection/>
    </xf>
    <xf numFmtId="0" fontId="9" fillId="0" borderId="18" xfId="54" applyFont="1" applyBorder="1" applyAlignment="1">
      <alignment horizontal="centerContinuous" vertical="center"/>
      <protection/>
    </xf>
    <xf numFmtId="0" fontId="9" fillId="0" borderId="19" xfId="54" applyFont="1" applyBorder="1" applyAlignment="1">
      <alignment horizontal="center" vertical="center" wrapText="1"/>
      <protection/>
    </xf>
    <xf numFmtId="0" fontId="11" fillId="0" borderId="32" xfId="54" applyFont="1" applyBorder="1" applyAlignment="1">
      <alignment vertical="center"/>
      <protection/>
    </xf>
    <xf numFmtId="201" fontId="11" fillId="0" borderId="51" xfId="54" applyNumberFormat="1" applyFont="1" applyBorder="1" applyAlignment="1">
      <alignment vertical="center"/>
      <protection/>
    </xf>
    <xf numFmtId="201" fontId="11" fillId="0" borderId="52" xfId="54" applyNumberFormat="1" applyFont="1" applyBorder="1" applyAlignment="1">
      <alignment vertical="center"/>
      <protection/>
    </xf>
    <xf numFmtId="0" fontId="9" fillId="0" borderId="13" xfId="54" applyFont="1" applyBorder="1" applyAlignment="1">
      <alignment vertical="center" wrapText="1"/>
      <protection/>
    </xf>
    <xf numFmtId="201" fontId="9" fillId="0" borderId="0" xfId="54" applyNumberFormat="1" applyFont="1" applyBorder="1" applyAlignment="1">
      <alignment vertical="center"/>
      <protection/>
    </xf>
    <xf numFmtId="201" fontId="9" fillId="0" borderId="13" xfId="54" applyNumberFormat="1" applyFont="1" applyBorder="1" applyAlignment="1">
      <alignment vertical="center"/>
      <protection/>
    </xf>
    <xf numFmtId="0" fontId="9" fillId="0" borderId="13" xfId="54" applyFont="1" applyBorder="1" applyAlignment="1">
      <alignment vertical="center"/>
      <protection/>
    </xf>
    <xf numFmtId="0" fontId="9" fillId="0" borderId="14" xfId="54" applyFont="1" applyBorder="1" applyAlignment="1">
      <alignment vertical="center"/>
      <protection/>
    </xf>
    <xf numFmtId="201" fontId="9" fillId="0" borderId="15" xfId="54" applyNumberFormat="1" applyFont="1" applyBorder="1" applyAlignment="1">
      <alignment vertical="center"/>
      <protection/>
    </xf>
    <xf numFmtId="201" fontId="9" fillId="0" borderId="14" xfId="54" applyNumberFormat="1" applyFont="1" applyBorder="1" applyAlignment="1">
      <alignment vertical="center"/>
      <protection/>
    </xf>
    <xf numFmtId="0" fontId="11" fillId="0" borderId="50" xfId="54" applyFont="1" applyBorder="1" applyAlignment="1">
      <alignment vertical="center"/>
      <protection/>
    </xf>
    <xf numFmtId="201" fontId="11" fillId="0" borderId="53" xfId="54" applyNumberFormat="1" applyFont="1" applyBorder="1" applyAlignment="1">
      <alignment vertical="center"/>
      <protection/>
    </xf>
    <xf numFmtId="201" fontId="11" fillId="0" borderId="54" xfId="54" applyNumberFormat="1" applyFont="1" applyBorder="1" applyAlignment="1">
      <alignment vertical="center"/>
      <protection/>
    </xf>
    <xf numFmtId="0" fontId="9" fillId="0" borderId="17" xfId="54" applyFont="1" applyBorder="1" applyAlignment="1">
      <alignment vertical="center"/>
      <protection/>
    </xf>
    <xf numFmtId="201" fontId="9" fillId="0" borderId="10" xfId="54" applyNumberFormat="1" applyFont="1" applyBorder="1" applyAlignment="1">
      <alignment vertical="center"/>
      <protection/>
    </xf>
    <xf numFmtId="201" fontId="9" fillId="0" borderId="11" xfId="54" applyNumberFormat="1" applyFont="1" applyBorder="1" applyAlignment="1">
      <alignment vertical="center"/>
      <protection/>
    </xf>
    <xf numFmtId="0" fontId="11" fillId="0" borderId="30" xfId="54" applyFont="1" applyBorder="1" applyAlignment="1">
      <alignment vertical="center"/>
      <protection/>
    </xf>
    <xf numFmtId="49" fontId="7" fillId="0" borderId="0" xfId="54" applyNumberFormat="1" applyFont="1" applyAlignment="1">
      <alignment horizontal="centerContinuous" wrapText="1"/>
      <protection/>
    </xf>
    <xf numFmtId="49" fontId="7" fillId="0" borderId="0" xfId="54" applyNumberFormat="1" applyFont="1" applyAlignment="1">
      <alignment horizontal="centerContinuous"/>
      <protection/>
    </xf>
    <xf numFmtId="0" fontId="9" fillId="0" borderId="10" xfId="54" applyFont="1" applyBorder="1" applyAlignment="1">
      <alignment horizontal="right"/>
      <protection/>
    </xf>
    <xf numFmtId="49" fontId="9" fillId="0" borderId="0" xfId="54" applyNumberFormat="1" applyFont="1">
      <alignment/>
      <protection/>
    </xf>
    <xf numFmtId="187" fontId="37" fillId="0" borderId="30" xfId="54" applyNumberFormat="1" applyFont="1" applyBorder="1" applyAlignment="1">
      <alignment vertical="center" wrapText="1"/>
      <protection/>
    </xf>
    <xf numFmtId="0" fontId="37" fillId="0" borderId="0" xfId="54" applyFont="1" applyAlignment="1">
      <alignment vertical="center" wrapText="1"/>
      <protection/>
    </xf>
    <xf numFmtId="189" fontId="37" fillId="0" borderId="0" xfId="54" applyNumberFormat="1" applyFont="1" applyAlignment="1">
      <alignment vertical="center" wrapText="1"/>
      <protection/>
    </xf>
    <xf numFmtId="187" fontId="37" fillId="0" borderId="0" xfId="54" applyNumberFormat="1" applyFont="1" applyAlignment="1">
      <alignment vertical="center" wrapText="1"/>
      <protection/>
    </xf>
    <xf numFmtId="187" fontId="10" fillId="0" borderId="16" xfId="54" applyNumberFormat="1" applyFont="1" applyBorder="1" applyAlignment="1">
      <alignment vertical="center" wrapText="1"/>
      <protection/>
    </xf>
    <xf numFmtId="0" fontId="10" fillId="0" borderId="0" xfId="54" applyFont="1" applyAlignment="1">
      <alignment vertical="center" wrapText="1"/>
      <protection/>
    </xf>
    <xf numFmtId="189" fontId="10" fillId="0" borderId="0" xfId="54" applyNumberFormat="1" applyFont="1" applyAlignment="1">
      <alignment vertical="center" wrapText="1"/>
      <protection/>
    </xf>
    <xf numFmtId="187" fontId="10" fillId="0" borderId="0" xfId="54" applyNumberFormat="1" applyFont="1" applyAlignment="1">
      <alignment vertical="center" wrapText="1"/>
      <protection/>
    </xf>
    <xf numFmtId="187" fontId="10" fillId="0" borderId="17" xfId="54" applyNumberFormat="1" applyFont="1" applyBorder="1" applyAlignment="1">
      <alignment vertical="center" wrapText="1"/>
      <protection/>
    </xf>
    <xf numFmtId="187" fontId="37" fillId="0" borderId="32" xfId="54" applyNumberFormat="1" applyFont="1" applyBorder="1" applyAlignment="1">
      <alignment vertical="center" wrapText="1"/>
      <protection/>
    </xf>
    <xf numFmtId="0" fontId="11" fillId="0" borderId="30" xfId="54" applyFont="1" applyBorder="1" applyAlignment="1">
      <alignment vertical="center" wrapText="1"/>
      <protection/>
    </xf>
    <xf numFmtId="201" fontId="11" fillId="0" borderId="55" xfId="54" applyNumberFormat="1" applyFont="1" applyBorder="1" applyAlignment="1">
      <alignment vertical="center"/>
      <protection/>
    </xf>
    <xf numFmtId="201" fontId="11" fillId="0" borderId="56" xfId="54" applyNumberFormat="1" applyFont="1" applyBorder="1" applyAlignment="1">
      <alignment vertical="center"/>
      <protection/>
    </xf>
    <xf numFmtId="0" fontId="9" fillId="0" borderId="11" xfId="54" applyFont="1" applyBorder="1" applyAlignment="1">
      <alignment vertical="center" wrapText="1"/>
      <protection/>
    </xf>
    <xf numFmtId="0" fontId="11" fillId="0" borderId="32" xfId="54" applyFont="1" applyBorder="1" applyAlignment="1">
      <alignment vertical="center" wrapText="1"/>
      <protection/>
    </xf>
    <xf numFmtId="0" fontId="9" fillId="0" borderId="11" xfId="54" applyFont="1" applyBorder="1" applyAlignment="1">
      <alignment vertical="center"/>
      <protection/>
    </xf>
    <xf numFmtId="0" fontId="35" fillId="0" borderId="18" xfId="0" applyFont="1" applyBorder="1" applyAlignment="1">
      <alignment horizontal="centerContinuous" vertical="center" wrapText="1"/>
    </xf>
    <xf numFmtId="0" fontId="35" fillId="0" borderId="34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Continuous" vertical="center"/>
    </xf>
    <xf numFmtId="0" fontId="35" fillId="0" borderId="31" xfId="0" applyFont="1" applyBorder="1" applyAlignment="1">
      <alignment horizontal="center"/>
    </xf>
    <xf numFmtId="201" fontId="35" fillId="0" borderId="42" xfId="0" applyNumberFormat="1" applyFont="1" applyBorder="1" applyAlignment="1">
      <alignment/>
    </xf>
    <xf numFmtId="201" fontId="35" fillId="0" borderId="41" xfId="0" applyNumberFormat="1" applyFont="1" applyBorder="1" applyAlignment="1">
      <alignment/>
    </xf>
    <xf numFmtId="0" fontId="35" fillId="0" borderId="16" xfId="0" applyFont="1" applyBorder="1" applyAlignment="1">
      <alignment horizontal="center"/>
    </xf>
    <xf numFmtId="201" fontId="35" fillId="0" borderId="13" xfId="0" applyNumberFormat="1" applyFont="1" applyBorder="1" applyAlignment="1">
      <alignment/>
    </xf>
    <xf numFmtId="201" fontId="35" fillId="0" borderId="0" xfId="0" applyNumberFormat="1" applyFont="1" applyAlignment="1">
      <alignment/>
    </xf>
    <xf numFmtId="201" fontId="35" fillId="0" borderId="0" xfId="0" applyNumberFormat="1" applyFont="1" applyBorder="1" applyAlignment="1">
      <alignment/>
    </xf>
    <xf numFmtId="187" fontId="9" fillId="0" borderId="31" xfId="0" applyNumberFormat="1" applyFont="1" applyBorder="1" applyAlignment="1">
      <alignment/>
    </xf>
    <xf numFmtId="187" fontId="9" fillId="0" borderId="16" xfId="0" applyNumberFormat="1" applyFont="1" applyBorder="1" applyAlignment="1">
      <alignment/>
    </xf>
    <xf numFmtId="189" fontId="9" fillId="0" borderId="16" xfId="0" applyNumberFormat="1" applyFont="1" applyBorder="1" applyAlignment="1">
      <alignment/>
    </xf>
    <xf numFmtId="189" fontId="9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187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 quotePrefix="1">
      <alignment horizontal="right"/>
    </xf>
    <xf numFmtId="49" fontId="35" fillId="0" borderId="18" xfId="0" applyNumberFormat="1" applyFont="1" applyBorder="1" applyAlignment="1">
      <alignment horizontal="centerContinuous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200" fontId="35" fillId="0" borderId="31" xfId="0" applyNumberFormat="1" applyFont="1" applyBorder="1" applyAlignment="1">
      <alignment/>
    </xf>
    <xf numFmtId="200" fontId="35" fillId="0" borderId="0" xfId="0" applyNumberFormat="1" applyFont="1" applyBorder="1" applyAlignment="1">
      <alignment/>
    </xf>
    <xf numFmtId="200" fontId="35" fillId="0" borderId="41" xfId="0" applyNumberFormat="1" applyFont="1" applyBorder="1" applyAlignment="1">
      <alignment/>
    </xf>
    <xf numFmtId="200" fontId="35" fillId="0" borderId="13" xfId="0" applyNumberFormat="1" applyFont="1" applyBorder="1" applyAlignment="1">
      <alignment/>
    </xf>
    <xf numFmtId="200" fontId="35" fillId="0" borderId="16" xfId="0" applyNumberFormat="1" applyFont="1" applyBorder="1" applyAlignment="1">
      <alignment/>
    </xf>
    <xf numFmtId="200" fontId="35" fillId="0" borderId="0" xfId="0" applyNumberFormat="1" applyFont="1" applyAlignment="1">
      <alignment/>
    </xf>
    <xf numFmtId="200" fontId="35" fillId="0" borderId="17" xfId="0" applyNumberFormat="1" applyFont="1" applyBorder="1" applyAlignment="1">
      <alignment vertical="center"/>
    </xf>
    <xf numFmtId="200" fontId="35" fillId="0" borderId="10" xfId="0" applyNumberFormat="1" applyFont="1" applyBorder="1" applyAlignment="1">
      <alignment vertical="center"/>
    </xf>
    <xf numFmtId="200" fontId="35" fillId="0" borderId="11" xfId="0" applyNumberFormat="1" applyFont="1" applyBorder="1" applyAlignment="1">
      <alignment vertical="center"/>
    </xf>
    <xf numFmtId="203" fontId="9" fillId="0" borderId="16" xfId="0" applyNumberFormat="1" applyFont="1" applyBorder="1" applyAlignment="1">
      <alignment horizontal="right"/>
    </xf>
    <xf numFmtId="203" fontId="9" fillId="0" borderId="20" xfId="0" applyNumberFormat="1" applyFont="1" applyBorder="1" applyAlignment="1">
      <alignment horizontal="right"/>
    </xf>
    <xf numFmtId="203" fontId="9" fillId="0" borderId="23" xfId="0" applyNumberFormat="1" applyFont="1" applyBorder="1" applyAlignment="1">
      <alignment vertical="center"/>
    </xf>
    <xf numFmtId="0" fontId="36" fillId="0" borderId="37" xfId="0" applyFont="1" applyBorder="1" applyAlignment="1">
      <alignment horizontal="left" vertical="center" indent="1"/>
    </xf>
    <xf numFmtId="200" fontId="36" fillId="0" borderId="21" xfId="0" applyNumberFormat="1" applyFont="1" applyBorder="1" applyAlignment="1">
      <alignment vertical="center"/>
    </xf>
    <xf numFmtId="200" fontId="36" fillId="0" borderId="37" xfId="0" applyNumberFormat="1" applyFont="1" applyBorder="1" applyAlignment="1">
      <alignment vertical="center"/>
    </xf>
    <xf numFmtId="200" fontId="36" fillId="0" borderId="36" xfId="0" applyNumberFormat="1" applyFont="1" applyBorder="1" applyAlignment="1">
      <alignment vertical="center"/>
    </xf>
    <xf numFmtId="187" fontId="35" fillId="0" borderId="0" xfId="0" applyNumberFormat="1" applyFont="1" applyBorder="1" applyAlignment="1">
      <alignment horizontal="left" vertical="center" indent="1"/>
    </xf>
    <xf numFmtId="200" fontId="35" fillId="0" borderId="16" xfId="0" applyNumberFormat="1" applyFont="1" applyBorder="1" applyAlignment="1">
      <alignment vertical="center"/>
    </xf>
    <xf numFmtId="200" fontId="35" fillId="0" borderId="0" xfId="0" applyNumberFormat="1" applyFont="1" applyBorder="1" applyAlignment="1">
      <alignment vertical="center"/>
    </xf>
    <xf numFmtId="200" fontId="35" fillId="0" borderId="13" xfId="0" applyNumberFormat="1" applyFont="1" applyBorder="1" applyAlignment="1">
      <alignment vertical="center"/>
    </xf>
    <xf numFmtId="187" fontId="35" fillId="0" borderId="34" xfId="0" applyNumberFormat="1" applyFont="1" applyBorder="1" applyAlignment="1">
      <alignment horizontal="left" vertical="center" indent="1"/>
    </xf>
    <xf numFmtId="200" fontId="35" fillId="0" borderId="19" xfId="0" applyNumberFormat="1" applyFont="1" applyBorder="1" applyAlignment="1">
      <alignment vertical="center"/>
    </xf>
    <xf numFmtId="200" fontId="35" fillId="0" borderId="34" xfId="0" applyNumberFormat="1" applyFont="1" applyBorder="1" applyAlignment="1">
      <alignment vertical="center"/>
    </xf>
    <xf numFmtId="200" fontId="35" fillId="0" borderId="12" xfId="0" applyNumberFormat="1" applyFont="1" applyBorder="1" applyAlignment="1">
      <alignment vertical="center"/>
    </xf>
    <xf numFmtId="203" fontId="11" fillId="0" borderId="21" xfId="0" applyNumberFormat="1" applyFont="1" applyBorder="1" applyAlignment="1">
      <alignment horizontal="right" vertical="center"/>
    </xf>
    <xf numFmtId="203" fontId="9" fillId="0" borderId="16" xfId="0" applyNumberFormat="1" applyFont="1" applyBorder="1" applyAlignment="1">
      <alignment horizontal="right" vertical="center"/>
    </xf>
    <xf numFmtId="203" fontId="9" fillId="0" borderId="19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Continuous" vertical="center" wrapText="1"/>
    </xf>
    <xf numFmtId="0" fontId="11" fillId="0" borderId="30" xfId="0" applyFont="1" applyBorder="1" applyAlignment="1">
      <alignment vertical="center"/>
    </xf>
    <xf numFmtId="201" fontId="11" fillId="0" borderId="55" xfId="0" applyNumberFormat="1" applyFont="1" applyBorder="1" applyAlignment="1">
      <alignment vertical="center"/>
    </xf>
    <xf numFmtId="201" fontId="11" fillId="0" borderId="56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49" fontId="9" fillId="0" borderId="0" xfId="0" applyNumberFormat="1" applyFont="1" applyAlignment="1">
      <alignment/>
    </xf>
    <xf numFmtId="0" fontId="35" fillId="0" borderId="12" xfId="0" applyFont="1" applyBorder="1" applyAlignment="1">
      <alignment horizontal="centerContinuous" vertical="center"/>
    </xf>
    <xf numFmtId="0" fontId="35" fillId="0" borderId="41" xfId="0" applyFont="1" applyBorder="1" applyAlignment="1">
      <alignment horizontal="centerContinuous" vertical="center"/>
    </xf>
    <xf numFmtId="0" fontId="35" fillId="0" borderId="12" xfId="0" applyFont="1" applyBorder="1" applyAlignment="1">
      <alignment horizontal="centerContinuous" vertical="center" wrapText="1"/>
    </xf>
    <xf numFmtId="0" fontId="35" fillId="0" borderId="10" xfId="0" applyFont="1" applyBorder="1" applyAlignment="1">
      <alignment horizontal="centerContinuous" vertical="center"/>
    </xf>
    <xf numFmtId="0" fontId="35" fillId="0" borderId="3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201" fontId="36" fillId="0" borderId="37" xfId="0" applyNumberFormat="1" applyFont="1" applyBorder="1" applyAlignment="1">
      <alignment vertical="center"/>
    </xf>
    <xf numFmtId="201" fontId="36" fillId="0" borderId="36" xfId="0" applyNumberFormat="1" applyFont="1" applyBorder="1" applyAlignment="1">
      <alignment vertical="center"/>
    </xf>
    <xf numFmtId="187" fontId="11" fillId="0" borderId="21" xfId="0" applyNumberFormat="1" applyFont="1" applyBorder="1" applyAlignment="1">
      <alignment vertical="center"/>
    </xf>
    <xf numFmtId="0" fontId="35" fillId="0" borderId="42" xfId="0" applyFont="1" applyBorder="1" applyAlignment="1">
      <alignment horizontal="centerContinuous" vertical="center"/>
    </xf>
    <xf numFmtId="203" fontId="35" fillId="0" borderId="51" xfId="0" applyNumberFormat="1" applyFont="1" applyBorder="1" applyAlignment="1">
      <alignment vertical="center"/>
    </xf>
    <xf numFmtId="203" fontId="35" fillId="0" borderId="32" xfId="0" applyNumberFormat="1" applyFont="1" applyBorder="1" applyAlignment="1">
      <alignment vertical="center"/>
    </xf>
    <xf numFmtId="203" fontId="35" fillId="0" borderId="49" xfId="0" applyNumberFormat="1" applyFont="1" applyBorder="1" applyAlignment="1">
      <alignment vertical="center"/>
    </xf>
    <xf numFmtId="203" fontId="35" fillId="0" borderId="29" xfId="0" applyNumberFormat="1" applyFont="1" applyBorder="1" applyAlignment="1">
      <alignment vertical="center"/>
    </xf>
    <xf numFmtId="0" fontId="35" fillId="0" borderId="29" xfId="0" applyFont="1" applyBorder="1" applyAlignment="1">
      <alignment horizontal="left" vertical="center" wrapText="1" indent="1"/>
    </xf>
    <xf numFmtId="203" fontId="35" fillId="0" borderId="0" xfId="0" applyNumberFormat="1" applyFont="1" applyBorder="1" applyAlignment="1">
      <alignment vertical="center"/>
    </xf>
    <xf numFmtId="203" fontId="35" fillId="0" borderId="16" xfId="0" applyNumberFormat="1" applyFont="1" applyBorder="1" applyAlignment="1">
      <alignment vertical="center"/>
    </xf>
    <xf numFmtId="0" fontId="35" fillId="0" borderId="16" xfId="0" applyFont="1" applyBorder="1" applyAlignment="1">
      <alignment horizontal="left" vertical="center" indent="1"/>
    </xf>
    <xf numFmtId="203" fontId="35" fillId="0" borderId="33" xfId="0" applyNumberFormat="1" applyFont="1" applyBorder="1" applyAlignment="1">
      <alignment vertical="center"/>
    </xf>
    <xf numFmtId="203" fontId="35" fillId="0" borderId="57" xfId="0" applyNumberFormat="1" applyFont="1" applyBorder="1" applyAlignment="1">
      <alignment vertical="center"/>
    </xf>
    <xf numFmtId="203" fontId="35" fillId="0" borderId="27" xfId="0" applyNumberFormat="1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9" fillId="0" borderId="12" xfId="54" applyFont="1" applyBorder="1" applyAlignment="1">
      <alignment horizontal="center" vertical="center" wrapText="1"/>
      <protection/>
    </xf>
    <xf numFmtId="201" fontId="9" fillId="0" borderId="41" xfId="0" applyNumberFormat="1" applyFont="1" applyBorder="1" applyAlignment="1">
      <alignment vertical="center"/>
    </xf>
    <xf numFmtId="201" fontId="9" fillId="0" borderId="42" xfId="0" applyNumberFormat="1" applyFont="1" applyBorder="1" applyAlignment="1">
      <alignment vertical="center"/>
    </xf>
    <xf numFmtId="199" fontId="11" fillId="0" borderId="31" xfId="0" applyNumberFormat="1" applyFont="1" applyBorder="1" applyAlignment="1">
      <alignment/>
    </xf>
    <xf numFmtId="199" fontId="9" fillId="0" borderId="16" xfId="0" applyNumberFormat="1" applyFont="1" applyBorder="1" applyAlignment="1">
      <alignment/>
    </xf>
    <xf numFmtId="199" fontId="11" fillId="0" borderId="45" xfId="0" applyNumberFormat="1" applyFont="1" applyBorder="1" applyAlignment="1">
      <alignment vertical="center"/>
    </xf>
    <xf numFmtId="199" fontId="11" fillId="0" borderId="16" xfId="0" applyNumberFormat="1" applyFont="1" applyBorder="1" applyAlignment="1">
      <alignment/>
    </xf>
    <xf numFmtId="202" fontId="9" fillId="0" borderId="16" xfId="0" applyNumberFormat="1" applyFont="1" applyBorder="1" applyAlignment="1">
      <alignment/>
    </xf>
    <xf numFmtId="202" fontId="9" fillId="0" borderId="35" xfId="0" applyNumberFormat="1" applyFont="1" applyBorder="1" applyAlignment="1">
      <alignment vertical="center"/>
    </xf>
    <xf numFmtId="202" fontId="9" fillId="0" borderId="17" xfId="0" applyNumberFormat="1" applyFont="1" applyBorder="1" applyAlignment="1">
      <alignment vertical="center"/>
    </xf>
    <xf numFmtId="201" fontId="11" fillId="0" borderId="16" xfId="0" applyNumberFormat="1" applyFont="1" applyBorder="1" applyAlignment="1">
      <alignment vertical="center"/>
    </xf>
    <xf numFmtId="201" fontId="11" fillId="0" borderId="27" xfId="0" applyNumberFormat="1" applyFont="1" applyBorder="1" applyAlignment="1">
      <alignment vertical="center"/>
    </xf>
    <xf numFmtId="199" fontId="11" fillId="0" borderId="36" xfId="0" applyNumberFormat="1" applyFont="1" applyBorder="1" applyAlignment="1">
      <alignment vertical="center"/>
    </xf>
    <xf numFmtId="199" fontId="9" fillId="0" borderId="44" xfId="0" applyNumberFormat="1" applyFont="1" applyBorder="1" applyAlignment="1">
      <alignment vertical="center"/>
    </xf>
    <xf numFmtId="201" fontId="11" fillId="0" borderId="58" xfId="54" applyNumberFormat="1" applyFont="1" applyBorder="1" applyAlignment="1">
      <alignment vertical="center"/>
      <protection/>
    </xf>
    <xf numFmtId="201" fontId="9" fillId="0" borderId="20" xfId="54" applyNumberFormat="1" applyFont="1" applyBorder="1" applyAlignment="1">
      <alignment vertical="center"/>
      <protection/>
    </xf>
    <xf numFmtId="201" fontId="9" fillId="0" borderId="26" xfId="54" applyNumberFormat="1" applyFont="1" applyBorder="1" applyAlignment="1">
      <alignment vertical="center"/>
      <protection/>
    </xf>
    <xf numFmtId="201" fontId="11" fillId="0" borderId="59" xfId="54" applyNumberFormat="1" applyFont="1" applyBorder="1" applyAlignment="1">
      <alignment vertical="center"/>
      <protection/>
    </xf>
    <xf numFmtId="201" fontId="9" fillId="0" borderId="23" xfId="54" applyNumberFormat="1" applyFont="1" applyBorder="1" applyAlignment="1">
      <alignment vertical="center"/>
      <protection/>
    </xf>
    <xf numFmtId="201" fontId="11" fillId="0" borderId="60" xfId="54" applyNumberFormat="1" applyFont="1" applyBorder="1" applyAlignment="1">
      <alignment vertical="center"/>
      <protection/>
    </xf>
    <xf numFmtId="0" fontId="36" fillId="0" borderId="37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vertical="center"/>
    </xf>
    <xf numFmtId="201" fontId="36" fillId="0" borderId="28" xfId="0" applyNumberFormat="1" applyFont="1" applyBorder="1" applyAlignment="1">
      <alignment vertical="center"/>
    </xf>
    <xf numFmtId="201" fontId="35" fillId="0" borderId="20" xfId="0" applyNumberFormat="1" applyFont="1" applyBorder="1" applyAlignment="1">
      <alignment/>
    </xf>
    <xf numFmtId="201" fontId="35" fillId="0" borderId="23" xfId="0" applyNumberFormat="1" applyFont="1" applyBorder="1" applyAlignment="1">
      <alignment vertical="center"/>
    </xf>
    <xf numFmtId="0" fontId="35" fillId="0" borderId="24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indent="1"/>
    </xf>
    <xf numFmtId="204" fontId="11" fillId="0" borderId="63" xfId="0" applyNumberFormat="1" applyFont="1" applyBorder="1" applyAlignment="1">
      <alignment vertical="center"/>
    </xf>
    <xf numFmtId="204" fontId="11" fillId="0" borderId="64" xfId="0" applyNumberFormat="1" applyFont="1" applyBorder="1" applyAlignment="1">
      <alignment vertical="center"/>
    </xf>
    <xf numFmtId="204" fontId="9" fillId="0" borderId="65" xfId="0" applyNumberFormat="1" applyFont="1" applyBorder="1" applyAlignment="1">
      <alignment vertical="top"/>
    </xf>
    <xf numFmtId="204" fontId="9" fillId="0" borderId="66" xfId="0" applyNumberFormat="1" applyFont="1" applyBorder="1" applyAlignment="1">
      <alignment vertical="top"/>
    </xf>
    <xf numFmtId="0" fontId="9" fillId="0" borderId="11" xfId="0" applyFont="1" applyBorder="1" applyAlignment="1">
      <alignment horizontal="left" vertical="top" indent="1"/>
    </xf>
    <xf numFmtId="204" fontId="9" fillId="0" borderId="63" xfId="0" applyNumberFormat="1" applyFont="1" applyBorder="1" applyAlignment="1">
      <alignment vertical="top"/>
    </xf>
    <xf numFmtId="204" fontId="9" fillId="0" borderId="64" xfId="0" applyNumberFormat="1" applyFont="1" applyBorder="1" applyAlignment="1">
      <alignment vertical="top"/>
    </xf>
    <xf numFmtId="49" fontId="9" fillId="0" borderId="0" xfId="0" applyNumberFormat="1" applyFont="1" applyAlignment="1">
      <alignment horizontal="left" vertical="center" readingOrder="1"/>
    </xf>
    <xf numFmtId="200" fontId="9" fillId="0" borderId="64" xfId="0" applyNumberFormat="1" applyFont="1" applyBorder="1" applyAlignment="1">
      <alignment vertical="top"/>
    </xf>
    <xf numFmtId="200" fontId="9" fillId="0" borderId="63" xfId="0" applyNumberFormat="1" applyFont="1" applyBorder="1" applyAlignment="1">
      <alignment vertical="top"/>
    </xf>
    <xf numFmtId="200" fontId="9" fillId="0" borderId="66" xfId="0" applyNumberFormat="1" applyFont="1" applyBorder="1" applyAlignment="1">
      <alignment vertical="top"/>
    </xf>
    <xf numFmtId="200" fontId="9" fillId="0" borderId="65" xfId="0" applyNumberFormat="1" applyFont="1" applyBorder="1" applyAlignment="1">
      <alignment vertical="top"/>
    </xf>
    <xf numFmtId="200" fontId="11" fillId="0" borderId="66" xfId="0" applyNumberFormat="1" applyFont="1" applyBorder="1" applyAlignment="1">
      <alignment vertical="center"/>
    </xf>
    <xf numFmtId="200" fontId="11" fillId="0" borderId="65" xfId="0" applyNumberFormat="1" applyFont="1" applyBorder="1" applyAlignment="1">
      <alignment vertical="center"/>
    </xf>
    <xf numFmtId="200" fontId="11" fillId="0" borderId="64" xfId="0" applyNumberFormat="1" applyFont="1" applyBorder="1" applyAlignment="1">
      <alignment vertical="center"/>
    </xf>
    <xf numFmtId="200" fontId="11" fillId="0" borderId="63" xfId="0" applyNumberFormat="1" applyFont="1" applyBorder="1" applyAlignment="1">
      <alignment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200" fontId="9" fillId="0" borderId="67" xfId="0" applyNumberFormat="1" applyFont="1" applyBorder="1" applyAlignment="1">
      <alignment vertical="top"/>
    </xf>
    <xf numFmtId="0" fontId="9" fillId="0" borderId="17" xfId="0" applyFont="1" applyBorder="1" applyAlignment="1">
      <alignment vertical="top"/>
    </xf>
    <xf numFmtId="200" fontId="9" fillId="0" borderId="68" xfId="0" applyNumberFormat="1" applyFont="1" applyBorder="1" applyAlignment="1">
      <alignment vertical="top"/>
    </xf>
    <xf numFmtId="200" fontId="11" fillId="0" borderId="68" xfId="0" applyNumberFormat="1" applyFont="1" applyBorder="1" applyAlignment="1">
      <alignment vertical="center"/>
    </xf>
    <xf numFmtId="200" fontId="11" fillId="0" borderId="67" xfId="0" applyNumberFormat="1" applyFont="1" applyBorder="1" applyAlignment="1">
      <alignment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8" fillId="0" borderId="0" xfId="61" applyFont="1" applyAlignment="1" quotePrefix="1">
      <alignment horizontal="left" vertical="top"/>
      <protection/>
    </xf>
    <xf numFmtId="49" fontId="35" fillId="0" borderId="0" xfId="0" applyNumberFormat="1" applyFont="1" applyAlignment="1">
      <alignment horizontal="centerContinuous"/>
    </xf>
    <xf numFmtId="0" fontId="35" fillId="0" borderId="61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/>
    </xf>
    <xf numFmtId="216" fontId="35" fillId="0" borderId="16" xfId="0" applyNumberFormat="1" applyFont="1" applyBorder="1" applyAlignment="1">
      <alignment horizontal="right"/>
    </xf>
    <xf numFmtId="200" fontId="35" fillId="0" borderId="65" xfId="0" applyNumberFormat="1" applyFont="1" applyBorder="1" applyAlignment="1">
      <alignment/>
    </xf>
    <xf numFmtId="200" fontId="35" fillId="0" borderId="71" xfId="0" applyNumberFormat="1" applyFont="1" applyBorder="1" applyAlignment="1">
      <alignment/>
    </xf>
    <xf numFmtId="200" fontId="35" fillId="0" borderId="68" xfId="0" applyNumberFormat="1" applyFont="1" applyBorder="1" applyAlignment="1">
      <alignment/>
    </xf>
    <xf numFmtId="216" fontId="35" fillId="0" borderId="17" xfId="0" applyNumberFormat="1" applyFont="1" applyBorder="1" applyAlignment="1">
      <alignment horizontal="right" vertical="center"/>
    </xf>
    <xf numFmtId="200" fontId="35" fillId="0" borderId="63" xfId="0" applyNumberFormat="1" applyFont="1" applyBorder="1" applyAlignment="1">
      <alignment vertical="center"/>
    </xf>
    <xf numFmtId="200" fontId="35" fillId="0" borderId="67" xfId="0" applyNumberFormat="1" applyFont="1" applyBorder="1" applyAlignment="1">
      <alignment vertical="center"/>
    </xf>
    <xf numFmtId="49" fontId="35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35" fillId="0" borderId="13" xfId="0" applyFont="1" applyBorder="1" applyAlignment="1" quotePrefix="1">
      <alignment horizontal="center" wrapText="1"/>
    </xf>
    <xf numFmtId="0" fontId="35" fillId="0" borderId="13" xfId="0" applyFont="1" applyBorder="1" applyAlignment="1" quotePrefix="1">
      <alignment horizontal="center"/>
    </xf>
    <xf numFmtId="0" fontId="35" fillId="0" borderId="13" xfId="0" applyFont="1" applyBorder="1" applyAlignment="1">
      <alignment horizontal="center" wrapText="1"/>
    </xf>
    <xf numFmtId="216" fontId="35" fillId="0" borderId="31" xfId="0" applyNumberFormat="1" applyFont="1" applyBorder="1" applyAlignment="1">
      <alignment horizontal="right"/>
    </xf>
    <xf numFmtId="0" fontId="35" fillId="0" borderId="42" xfId="0" applyFont="1" applyBorder="1" applyAlignment="1" quotePrefix="1">
      <alignment horizontal="center" wrapText="1"/>
    </xf>
    <xf numFmtId="200" fontId="35" fillId="0" borderId="42" xfId="0" applyNumberFormat="1" applyFont="1" applyBorder="1" applyAlignment="1">
      <alignment/>
    </xf>
    <xf numFmtId="200" fontId="35" fillId="0" borderId="72" xfId="0" applyNumberFormat="1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35" fillId="0" borderId="17" xfId="0" applyFont="1" applyBorder="1" applyAlignment="1" quotePrefix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60" fillId="0" borderId="0" xfId="59" applyFont="1">
      <alignment/>
      <protection/>
    </xf>
    <xf numFmtId="0" fontId="52" fillId="0" borderId="0" xfId="59">
      <alignment/>
      <protection/>
    </xf>
    <xf numFmtId="0" fontId="9" fillId="0" borderId="13" xfId="0" applyFont="1" applyBorder="1" applyAlignment="1">
      <alignment horizontal="center" vertical="center"/>
    </xf>
    <xf numFmtId="187" fontId="9" fillId="0" borderId="31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35" fillId="0" borderId="31" xfId="0" applyNumberFormat="1" applyFont="1" applyBorder="1" applyAlignment="1">
      <alignment horizontal="center" vertical="center" textRotation="90"/>
    </xf>
    <xf numFmtId="0" fontId="35" fillId="0" borderId="17" xfId="0" applyFont="1" applyBorder="1" applyAlignment="1">
      <alignment horizontal="center" vertical="center" textRotation="90"/>
    </xf>
    <xf numFmtId="0" fontId="35" fillId="0" borderId="3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9" fontId="35" fillId="0" borderId="31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10" fillId="0" borderId="31" xfId="0" applyNumberFormat="1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49" fontId="10" fillId="0" borderId="31" xfId="54" applyNumberFormat="1" applyFont="1" applyBorder="1" applyAlignment="1">
      <alignment horizontal="center" vertical="center" textRotation="90"/>
      <protection/>
    </xf>
    <xf numFmtId="0" fontId="10" fillId="0" borderId="17" xfId="54" applyFont="1" applyBorder="1" applyAlignment="1">
      <alignment horizontal="center" vertical="center" textRotation="90"/>
      <protection/>
    </xf>
    <xf numFmtId="0" fontId="9" fillId="0" borderId="31" xfId="54" applyFont="1" applyBorder="1" applyAlignment="1">
      <alignment horizontal="center" vertical="center" wrapText="1"/>
      <protection/>
    </xf>
    <xf numFmtId="0" fontId="9" fillId="0" borderId="17" xfId="54" applyFont="1" applyBorder="1" applyAlignment="1">
      <alignment horizontal="center" vertical="center"/>
      <protection/>
    </xf>
    <xf numFmtId="0" fontId="9" fillId="0" borderId="17" xfId="54" applyFont="1" applyBorder="1" applyAlignment="1">
      <alignment horizontal="center" vertical="center" wrapText="1"/>
      <protection/>
    </xf>
    <xf numFmtId="0" fontId="11" fillId="0" borderId="31" xfId="54" applyFont="1" applyBorder="1" applyAlignment="1">
      <alignment horizontal="left" vertical="center" wrapText="1"/>
      <protection/>
    </xf>
    <xf numFmtId="0" fontId="11" fillId="0" borderId="16" xfId="54" applyFont="1" applyBorder="1" applyAlignment="1">
      <alignment horizontal="left" vertical="center"/>
      <protection/>
    </xf>
    <xf numFmtId="0" fontId="11" fillId="0" borderId="35" xfId="54" applyFont="1" applyBorder="1" applyAlignment="1">
      <alignment horizontal="left" vertical="center"/>
      <protection/>
    </xf>
    <xf numFmtId="0" fontId="9" fillId="0" borderId="45" xfId="54" applyFont="1" applyBorder="1" applyAlignment="1">
      <alignment horizontal="left" vertical="center" wrapText="1"/>
      <protection/>
    </xf>
    <xf numFmtId="0" fontId="9" fillId="0" borderId="16" xfId="54" applyFont="1" applyBorder="1" applyAlignment="1">
      <alignment horizontal="left" vertical="center"/>
      <protection/>
    </xf>
    <xf numFmtId="0" fontId="9" fillId="0" borderId="17" xfId="54" applyFont="1" applyBorder="1" applyAlignment="1">
      <alignment horizontal="left" vertical="center"/>
      <protection/>
    </xf>
    <xf numFmtId="0" fontId="9" fillId="0" borderId="31" xfId="54" applyFont="1" applyBorder="1" applyAlignment="1">
      <alignment horizontal="left" vertical="center" wrapText="1"/>
      <protection/>
    </xf>
    <xf numFmtId="0" fontId="9" fillId="0" borderId="16" xfId="54" applyFont="1" applyBorder="1" applyAlignment="1">
      <alignment horizontal="left" vertical="center" wrapText="1"/>
      <protection/>
    </xf>
    <xf numFmtId="0" fontId="9" fillId="0" borderId="17" xfId="54" applyFont="1" applyBorder="1" applyAlignment="1">
      <alignment horizontal="left" vertical="center" wrapText="1"/>
      <protection/>
    </xf>
    <xf numFmtId="49" fontId="9" fillId="0" borderId="31" xfId="0" applyNumberFormat="1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35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35" fillId="0" borderId="2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/>
    </xf>
    <xf numFmtId="0" fontId="35" fillId="0" borderId="73" xfId="0" applyFont="1" applyBorder="1" applyAlignment="1">
      <alignment horizontal="left" vertical="center" wrapText="1" indent="1"/>
    </xf>
    <xf numFmtId="0" fontId="35" fillId="0" borderId="74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center" vertical="center" textRotation="90"/>
    </xf>
    <xf numFmtId="0" fontId="35" fillId="0" borderId="58" xfId="0" applyFont="1" applyBorder="1" applyAlignment="1">
      <alignment horizontal="left" vertical="center" wrapText="1" indent="1"/>
    </xf>
    <xf numFmtId="0" fontId="35" fillId="0" borderId="52" xfId="0" applyFont="1" applyBorder="1" applyAlignment="1">
      <alignment horizontal="left" vertical="center" indent="1"/>
    </xf>
    <xf numFmtId="0" fontId="35" fillId="0" borderId="75" xfId="0" applyFont="1" applyBorder="1" applyAlignment="1">
      <alignment horizontal="left" vertical="center" wrapText="1" indent="1"/>
    </xf>
    <xf numFmtId="0" fontId="35" fillId="0" borderId="48" xfId="0" applyFont="1" applyBorder="1" applyAlignment="1">
      <alignment horizontal="left" vertical="center" wrapText="1" indent="1"/>
    </xf>
    <xf numFmtId="0" fontId="35" fillId="0" borderId="60" xfId="0" applyFont="1" applyBorder="1" applyAlignment="1">
      <alignment horizontal="left" vertical="center" wrapText="1" indent="1"/>
    </xf>
    <xf numFmtId="0" fontId="35" fillId="0" borderId="55" xfId="0" applyFont="1" applyBorder="1" applyAlignment="1">
      <alignment horizontal="left" vertical="center" wrapText="1" indent="1"/>
    </xf>
    <xf numFmtId="0" fontId="35" fillId="0" borderId="56" xfId="0" applyFont="1" applyBorder="1" applyAlignment="1">
      <alignment horizontal="left" vertical="center" wrapText="1" indent="1"/>
    </xf>
    <xf numFmtId="0" fontId="35" fillId="0" borderId="27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35" fillId="0" borderId="76" xfId="0" applyFont="1" applyBorder="1" applyAlignment="1">
      <alignment horizontal="left" vertical="center" wrapText="1" indent="1"/>
    </xf>
    <xf numFmtId="0" fontId="35" fillId="0" borderId="27" xfId="0" applyFont="1" applyBorder="1" applyAlignment="1">
      <alignment horizontal="left" vertical="center" wrapText="1" indent="1"/>
    </xf>
    <xf numFmtId="0" fontId="35" fillId="0" borderId="30" xfId="0" applyFont="1" applyBorder="1" applyAlignment="1">
      <alignment horizontal="left" vertical="center" wrapText="1" indent="1"/>
    </xf>
    <xf numFmtId="0" fontId="35" fillId="0" borderId="16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55" xfId="0" applyFont="1" applyBorder="1" applyAlignment="1">
      <alignment horizontal="left" vertical="center" indent="1"/>
    </xf>
    <xf numFmtId="0" fontId="35" fillId="0" borderId="56" xfId="0" applyFont="1" applyBorder="1" applyAlignment="1">
      <alignment horizontal="left" vertical="center" indent="1"/>
    </xf>
    <xf numFmtId="0" fontId="35" fillId="0" borderId="49" xfId="0" applyFont="1" applyBorder="1" applyAlignment="1">
      <alignment horizontal="left" vertical="center" wrapText="1" indent="1"/>
    </xf>
    <xf numFmtId="0" fontId="35" fillId="0" borderId="60" xfId="0" applyFont="1" applyBorder="1" applyAlignment="1">
      <alignment horizontal="left" vertical="center" indent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 3" xfId="56"/>
    <cellStyle name="Standard 4" xfId="57"/>
    <cellStyle name="Standard 4 2" xfId="58"/>
    <cellStyle name="Standard 5" xfId="59"/>
    <cellStyle name="Standard 6" xfId="60"/>
    <cellStyle name="Standard_VorGeb0205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6934200" cy="700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14</xdr:row>
      <xdr:rowOff>142875</xdr:rowOff>
    </xdr:from>
    <xdr:to>
      <xdr:col>7</xdr:col>
      <xdr:colOff>38100</xdr:colOff>
      <xdr:row>30</xdr:row>
      <xdr:rowOff>123825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895350" y="2505075"/>
          <a:ext cx="5210175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Versicherte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Pensionen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Renten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
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19050</xdr:colOff>
      <xdr:row>7</xdr:row>
      <xdr:rowOff>152400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876300" y="342900"/>
          <a:ext cx="52101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200" b="0" i="0" u="none" baseline="0">
              <a:solidFill>
                <a:srgbClr val="808080"/>
              </a:solidFill>
              <a:latin typeface="Univers LT Std 57 Cn"/>
              <a:ea typeface="Univers LT Std 57 Cn"/>
              <a:cs typeface="Univers LT Std 57 Cn"/>
            </a:rPr>
            <a:t>Statistische Daten 
</a:t>
          </a:r>
          <a:r>
            <a:rPr lang="en-US" cap="none" sz="2200" b="0" i="0" u="none" baseline="0">
              <a:solidFill>
                <a:srgbClr val="808080"/>
              </a:solidFill>
              <a:latin typeface="Univers LT Std 57 Cn"/>
              <a:ea typeface="Univers LT Std 57 Cn"/>
              <a:cs typeface="Univers LT Std 57 Cn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104775</xdr:rowOff>
    </xdr:from>
    <xdr:to>
      <xdr:col>7</xdr:col>
      <xdr:colOff>590550</xdr:colOff>
      <xdr:row>48</xdr:row>
      <xdr:rowOff>104775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4191000" y="8258175"/>
          <a:ext cx="2466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808080"/>
              </a:solidFill>
              <a:latin typeface="Univers LT Std 57 Cn"/>
              <a:ea typeface="Univers LT Std 57 Cn"/>
              <a:cs typeface="Univers LT Std 57 Cn"/>
            </a:rPr>
            <a:t>Jahresergebnisse  </a:t>
          </a:r>
          <a:r>
            <a:rPr lang="en-US" cap="none" sz="1400" b="0" i="0" u="none" baseline="0">
              <a:solidFill>
                <a:srgbClr val="808080"/>
              </a:solidFill>
              <a:latin typeface="Univers LT Std 57 Cn"/>
              <a:ea typeface="Univers LT Std 57 Cn"/>
              <a:cs typeface="Univers LT Std 57 Cn"/>
            </a:rPr>
            <a:t>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3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3.00390625" style="511" customWidth="1"/>
    <col min="9" max="16384" width="11.421875" style="511" customWidth="1"/>
  </cols>
  <sheetData>
    <row r="3" spans="2:3" ht="14.25" customHeight="1">
      <c r="B3" s="510"/>
      <c r="C3" s="510"/>
    </row>
    <row r="4" spans="2:3" ht="14.25" customHeight="1">
      <c r="B4" s="510"/>
      <c r="C4" s="510"/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sheetProtection/>
  <printOptions horizontalCentered="1"/>
  <pageMargins left="0.15748031496062992" right="0.15748031496062992" top="1.8503937007874016" bottom="0.15748031496062992" header="0.7480314960629921" footer="0.2755905511811024"/>
  <pageSetup horizontalDpi="600" verticalDpi="600" orientation="portrait" paperSize="9" scale="97" r:id="rId3"/>
  <headerFooter>
    <oddHeader>&amp;R&amp;G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6.7109375" style="13" customWidth="1"/>
    <col min="3" max="13" width="11.00390625" style="13" customWidth="1"/>
    <col min="14" max="16384" width="11.421875" style="13" customWidth="1"/>
  </cols>
  <sheetData>
    <row r="1" spans="1:13" s="3" customFormat="1" ht="9.75" customHeight="1">
      <c r="A1" s="457"/>
      <c r="B1" s="2"/>
      <c r="M1" s="4"/>
    </row>
    <row r="2" spans="1:13" s="71" customFormat="1" ht="56.25" customHeight="1">
      <c r="A2" s="534" t="s">
        <v>308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s="51" customFormat="1" ht="24" customHeight="1">
      <c r="A3" s="535" t="s">
        <v>342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1:13" ht="24.75" customHeight="1">
      <c r="A4" s="39"/>
      <c r="B4" s="41"/>
      <c r="C4" s="52"/>
      <c r="D4" s="52"/>
      <c r="E4" s="52"/>
      <c r="M4" s="145" t="s">
        <v>57</v>
      </c>
    </row>
    <row r="5" spans="1:13" ht="50.25" customHeight="1">
      <c r="A5" s="64" t="s">
        <v>5</v>
      </c>
      <c r="B5" s="150" t="s">
        <v>13</v>
      </c>
      <c r="C5" s="154" t="s">
        <v>41</v>
      </c>
      <c r="D5" s="458" t="s">
        <v>15</v>
      </c>
      <c r="E5" s="459" t="s">
        <v>55</v>
      </c>
      <c r="F5" s="459" t="s">
        <v>21</v>
      </c>
      <c r="G5" s="459" t="s">
        <v>56</v>
      </c>
      <c r="H5" s="459" t="s">
        <v>22</v>
      </c>
      <c r="I5" s="459" t="s">
        <v>23</v>
      </c>
      <c r="J5" s="459" t="s">
        <v>24</v>
      </c>
      <c r="K5" s="459" t="s">
        <v>16</v>
      </c>
      <c r="L5" s="459" t="s">
        <v>25</v>
      </c>
      <c r="M5" s="455" t="s">
        <v>309</v>
      </c>
    </row>
    <row r="6" spans="1:13" s="18" customFormat="1" ht="26.25" customHeight="1">
      <c r="A6" s="66">
        <v>1</v>
      </c>
      <c r="B6" s="460" t="s">
        <v>310</v>
      </c>
      <c r="C6" s="156">
        <v>8730841</v>
      </c>
      <c r="D6" s="461">
        <v>1776812</v>
      </c>
      <c r="E6" s="462">
        <v>1652026</v>
      </c>
      <c r="F6" s="462">
        <v>281686</v>
      </c>
      <c r="G6" s="462">
        <v>1402057</v>
      </c>
      <c r="H6" s="462">
        <v>1226955</v>
      </c>
      <c r="I6" s="462">
        <v>557488</v>
      </c>
      <c r="J6" s="462">
        <v>549219</v>
      </c>
      <c r="K6" s="462">
        <v>733704</v>
      </c>
      <c r="L6" s="462">
        <v>380374</v>
      </c>
      <c r="M6" s="157">
        <v>170520</v>
      </c>
    </row>
    <row r="7" spans="1:13" s="18" customFormat="1" ht="26.25" customHeight="1">
      <c r="A7" s="66">
        <v>2</v>
      </c>
      <c r="B7" s="460" t="s">
        <v>311</v>
      </c>
      <c r="C7" s="156">
        <v>9482521</v>
      </c>
      <c r="D7" s="461">
        <v>1908648</v>
      </c>
      <c r="E7" s="462">
        <v>1834697</v>
      </c>
      <c r="F7" s="462">
        <v>313905</v>
      </c>
      <c r="G7" s="462">
        <v>1499557</v>
      </c>
      <c r="H7" s="462">
        <v>1344120</v>
      </c>
      <c r="I7" s="462">
        <v>607648</v>
      </c>
      <c r="J7" s="462">
        <v>599480</v>
      </c>
      <c r="K7" s="462">
        <v>796230</v>
      </c>
      <c r="L7" s="462">
        <v>405802</v>
      </c>
      <c r="M7" s="157">
        <v>172434</v>
      </c>
    </row>
    <row r="8" spans="1:13" s="68" customFormat="1" ht="15" customHeight="1">
      <c r="A8" s="67">
        <v>3</v>
      </c>
      <c r="B8" s="159" t="s">
        <v>64</v>
      </c>
      <c r="C8" s="160">
        <v>1725484</v>
      </c>
      <c r="D8" s="463">
        <v>1423343</v>
      </c>
      <c r="E8" s="464">
        <v>231156</v>
      </c>
      <c r="F8" s="464">
        <v>26053</v>
      </c>
      <c r="G8" s="464">
        <v>7056</v>
      </c>
      <c r="H8" s="464">
        <v>10301</v>
      </c>
      <c r="I8" s="464">
        <v>3727</v>
      </c>
      <c r="J8" s="464">
        <v>2696</v>
      </c>
      <c r="K8" s="464">
        <v>2611</v>
      </c>
      <c r="L8" s="464">
        <v>1057</v>
      </c>
      <c r="M8" s="147">
        <v>17484</v>
      </c>
    </row>
    <row r="9" spans="1:13" s="68" customFormat="1" ht="15" customHeight="1">
      <c r="A9" s="67">
        <v>4</v>
      </c>
      <c r="B9" s="159" t="s">
        <v>65</v>
      </c>
      <c r="C9" s="160">
        <v>1228124</v>
      </c>
      <c r="D9" s="463">
        <v>115184</v>
      </c>
      <c r="E9" s="464">
        <v>1038857</v>
      </c>
      <c r="F9" s="464">
        <v>22523</v>
      </c>
      <c r="G9" s="464">
        <v>14000</v>
      </c>
      <c r="H9" s="464">
        <v>7421</v>
      </c>
      <c r="I9" s="464">
        <v>1651</v>
      </c>
      <c r="J9" s="464">
        <v>1457</v>
      </c>
      <c r="K9" s="464">
        <v>1081</v>
      </c>
      <c r="L9" s="464">
        <v>355</v>
      </c>
      <c r="M9" s="147">
        <v>25595</v>
      </c>
    </row>
    <row r="10" spans="1:13" s="68" customFormat="1" ht="15" customHeight="1">
      <c r="A10" s="67">
        <v>5</v>
      </c>
      <c r="B10" s="159" t="s">
        <v>66</v>
      </c>
      <c r="C10" s="160">
        <v>211858</v>
      </c>
      <c r="D10" s="463">
        <v>6533</v>
      </c>
      <c r="E10" s="464">
        <v>12565</v>
      </c>
      <c r="F10" s="464">
        <v>165985</v>
      </c>
      <c r="G10" s="464">
        <v>348</v>
      </c>
      <c r="H10" s="464">
        <v>6925</v>
      </c>
      <c r="I10" s="464">
        <v>156</v>
      </c>
      <c r="J10" s="464">
        <v>132</v>
      </c>
      <c r="K10" s="464">
        <v>123</v>
      </c>
      <c r="L10" s="464">
        <v>36</v>
      </c>
      <c r="M10" s="147">
        <v>19055</v>
      </c>
    </row>
    <row r="11" spans="1:13" s="68" customFormat="1" ht="15" customHeight="1">
      <c r="A11" s="67">
        <v>6</v>
      </c>
      <c r="B11" s="159" t="s">
        <v>67</v>
      </c>
      <c r="C11" s="160">
        <v>1251570</v>
      </c>
      <c r="D11" s="463">
        <v>9350</v>
      </c>
      <c r="E11" s="464">
        <v>29238</v>
      </c>
      <c r="F11" s="464">
        <v>928</v>
      </c>
      <c r="G11" s="464">
        <v>1166412</v>
      </c>
      <c r="H11" s="464">
        <v>7082</v>
      </c>
      <c r="I11" s="464">
        <v>2434</v>
      </c>
      <c r="J11" s="464">
        <v>12175</v>
      </c>
      <c r="K11" s="464">
        <v>2340</v>
      </c>
      <c r="L11" s="464">
        <v>605</v>
      </c>
      <c r="M11" s="147">
        <v>21006</v>
      </c>
    </row>
    <row r="12" spans="1:13" s="68" customFormat="1" ht="15" customHeight="1">
      <c r="A12" s="67">
        <v>7</v>
      </c>
      <c r="B12" s="159" t="s">
        <v>68</v>
      </c>
      <c r="C12" s="160">
        <v>968755</v>
      </c>
      <c r="D12" s="463">
        <v>5444</v>
      </c>
      <c r="E12" s="464">
        <v>4182</v>
      </c>
      <c r="F12" s="464">
        <v>10083</v>
      </c>
      <c r="G12" s="464">
        <v>3407</v>
      </c>
      <c r="H12" s="464">
        <v>910880</v>
      </c>
      <c r="I12" s="464">
        <v>6378</v>
      </c>
      <c r="J12" s="464">
        <v>2079</v>
      </c>
      <c r="K12" s="464">
        <v>1137</v>
      </c>
      <c r="L12" s="464">
        <v>384</v>
      </c>
      <c r="M12" s="147">
        <v>24781</v>
      </c>
    </row>
    <row r="13" spans="1:13" s="68" customFormat="1" ht="15" customHeight="1">
      <c r="A13" s="67">
        <v>8</v>
      </c>
      <c r="B13" s="159" t="s">
        <v>69</v>
      </c>
      <c r="C13" s="160">
        <v>435749</v>
      </c>
      <c r="D13" s="463">
        <v>3170</v>
      </c>
      <c r="E13" s="464">
        <v>1198</v>
      </c>
      <c r="F13" s="464">
        <v>278</v>
      </c>
      <c r="G13" s="464">
        <v>828</v>
      </c>
      <c r="H13" s="464">
        <v>5910</v>
      </c>
      <c r="I13" s="464">
        <v>416509</v>
      </c>
      <c r="J13" s="464">
        <v>940</v>
      </c>
      <c r="K13" s="464">
        <v>1420</v>
      </c>
      <c r="L13" s="464">
        <v>169</v>
      </c>
      <c r="M13" s="147">
        <v>5327</v>
      </c>
    </row>
    <row r="14" spans="1:13" s="68" customFormat="1" ht="15" customHeight="1">
      <c r="A14" s="67">
        <v>9</v>
      </c>
      <c r="B14" s="159" t="s">
        <v>70</v>
      </c>
      <c r="C14" s="160">
        <v>466466</v>
      </c>
      <c r="D14" s="463">
        <v>2870</v>
      </c>
      <c r="E14" s="464">
        <v>1720</v>
      </c>
      <c r="F14" s="464">
        <v>256</v>
      </c>
      <c r="G14" s="464">
        <v>22583</v>
      </c>
      <c r="H14" s="464">
        <v>4273</v>
      </c>
      <c r="I14" s="464">
        <v>2976</v>
      </c>
      <c r="J14" s="464">
        <v>417417</v>
      </c>
      <c r="K14" s="464">
        <v>2918</v>
      </c>
      <c r="L14" s="464">
        <v>219</v>
      </c>
      <c r="M14" s="147">
        <v>11234</v>
      </c>
    </row>
    <row r="15" spans="1:13" s="68" customFormat="1" ht="15" customHeight="1">
      <c r="A15" s="67">
        <v>10</v>
      </c>
      <c r="B15" s="159" t="s">
        <v>71</v>
      </c>
      <c r="C15" s="160">
        <v>594739</v>
      </c>
      <c r="D15" s="463">
        <v>1986</v>
      </c>
      <c r="E15" s="464">
        <v>1186</v>
      </c>
      <c r="F15" s="464">
        <v>209</v>
      </c>
      <c r="G15" s="464">
        <v>1440</v>
      </c>
      <c r="H15" s="464">
        <v>1459</v>
      </c>
      <c r="I15" s="464">
        <v>4610</v>
      </c>
      <c r="J15" s="464">
        <v>3122</v>
      </c>
      <c r="K15" s="464">
        <v>571620</v>
      </c>
      <c r="L15" s="464">
        <v>1351</v>
      </c>
      <c r="M15" s="147">
        <v>7756</v>
      </c>
    </row>
    <row r="16" spans="1:13" s="68" customFormat="1" ht="19.5" customHeight="1">
      <c r="A16" s="67">
        <v>11</v>
      </c>
      <c r="B16" s="159" t="s">
        <v>72</v>
      </c>
      <c r="C16" s="160">
        <v>328598</v>
      </c>
      <c r="D16" s="463">
        <v>1684</v>
      </c>
      <c r="E16" s="464">
        <v>454</v>
      </c>
      <c r="F16" s="464">
        <v>88</v>
      </c>
      <c r="G16" s="464">
        <v>441</v>
      </c>
      <c r="H16" s="464">
        <v>553</v>
      </c>
      <c r="I16" s="464">
        <v>480</v>
      </c>
      <c r="J16" s="464">
        <v>383</v>
      </c>
      <c r="K16" s="464">
        <v>2201</v>
      </c>
      <c r="L16" s="464">
        <v>315440</v>
      </c>
      <c r="M16" s="147">
        <v>6874</v>
      </c>
    </row>
    <row r="17" spans="1:13" s="68" customFormat="1" ht="15" customHeight="1">
      <c r="A17" s="67">
        <v>12</v>
      </c>
      <c r="B17" s="159" t="s">
        <v>74</v>
      </c>
      <c r="C17" s="160">
        <v>19306</v>
      </c>
      <c r="D17" s="463">
        <v>14357</v>
      </c>
      <c r="E17" s="464">
        <v>4188</v>
      </c>
      <c r="F17" s="464">
        <v>562</v>
      </c>
      <c r="G17" s="464">
        <v>43</v>
      </c>
      <c r="H17" s="464">
        <v>86</v>
      </c>
      <c r="I17" s="464">
        <v>26</v>
      </c>
      <c r="J17" s="464">
        <v>10</v>
      </c>
      <c r="K17" s="464">
        <v>3</v>
      </c>
      <c r="L17" s="464">
        <v>2</v>
      </c>
      <c r="M17" s="147">
        <v>29</v>
      </c>
    </row>
    <row r="18" spans="1:13" s="68" customFormat="1" ht="15" customHeight="1">
      <c r="A18" s="67">
        <v>13</v>
      </c>
      <c r="B18" s="159" t="s">
        <v>213</v>
      </c>
      <c r="C18" s="160">
        <v>2520</v>
      </c>
      <c r="D18" s="463">
        <v>131</v>
      </c>
      <c r="E18" s="464">
        <v>2315</v>
      </c>
      <c r="F18" s="464">
        <v>1</v>
      </c>
      <c r="G18" s="464">
        <v>48</v>
      </c>
      <c r="H18" s="464">
        <v>17</v>
      </c>
      <c r="I18" s="464">
        <v>1</v>
      </c>
      <c r="J18" s="464">
        <v>0</v>
      </c>
      <c r="K18" s="464">
        <v>5</v>
      </c>
      <c r="L18" s="464">
        <v>0</v>
      </c>
      <c r="M18" s="147">
        <v>2</v>
      </c>
    </row>
    <row r="19" spans="1:13" s="68" customFormat="1" ht="15" customHeight="1">
      <c r="A19" s="67">
        <v>14</v>
      </c>
      <c r="B19" s="159" t="s">
        <v>225</v>
      </c>
      <c r="C19" s="160">
        <v>13034</v>
      </c>
      <c r="D19" s="463">
        <v>40</v>
      </c>
      <c r="E19" s="464">
        <v>58</v>
      </c>
      <c r="F19" s="464">
        <v>42</v>
      </c>
      <c r="G19" s="464">
        <v>43</v>
      </c>
      <c r="H19" s="464">
        <v>12734</v>
      </c>
      <c r="I19" s="464">
        <v>63</v>
      </c>
      <c r="J19" s="464">
        <v>8</v>
      </c>
      <c r="K19" s="464">
        <v>7</v>
      </c>
      <c r="L19" s="464">
        <v>5</v>
      </c>
      <c r="M19" s="147">
        <v>34</v>
      </c>
    </row>
    <row r="20" spans="1:13" s="68" customFormat="1" ht="15" customHeight="1">
      <c r="A20" s="67">
        <v>15</v>
      </c>
      <c r="B20" s="159" t="s">
        <v>75</v>
      </c>
      <c r="C20" s="160">
        <v>4049</v>
      </c>
      <c r="D20" s="463">
        <v>92</v>
      </c>
      <c r="E20" s="464">
        <v>198</v>
      </c>
      <c r="F20" s="464">
        <v>8</v>
      </c>
      <c r="G20" s="464">
        <v>19</v>
      </c>
      <c r="H20" s="464">
        <v>3552</v>
      </c>
      <c r="I20" s="464">
        <v>166</v>
      </c>
      <c r="J20" s="464">
        <v>3</v>
      </c>
      <c r="K20" s="464">
        <v>6</v>
      </c>
      <c r="L20" s="464">
        <v>2</v>
      </c>
      <c r="M20" s="147">
        <v>3</v>
      </c>
    </row>
    <row r="21" spans="1:13" s="68" customFormat="1" ht="19.5" customHeight="1">
      <c r="A21" s="67">
        <v>16</v>
      </c>
      <c r="B21" s="159" t="s">
        <v>76</v>
      </c>
      <c r="C21" s="160">
        <v>10020</v>
      </c>
      <c r="D21" s="463">
        <v>47</v>
      </c>
      <c r="E21" s="464">
        <v>54</v>
      </c>
      <c r="F21" s="464">
        <v>20</v>
      </c>
      <c r="G21" s="464">
        <v>16</v>
      </c>
      <c r="H21" s="464">
        <v>9828</v>
      </c>
      <c r="I21" s="464">
        <v>26</v>
      </c>
      <c r="J21" s="464">
        <v>5</v>
      </c>
      <c r="K21" s="464">
        <v>4</v>
      </c>
      <c r="L21" s="464">
        <v>2</v>
      </c>
      <c r="M21" s="147">
        <v>18</v>
      </c>
    </row>
    <row r="22" spans="1:13" s="68" customFormat="1" ht="15" customHeight="1">
      <c r="A22" s="67">
        <v>17</v>
      </c>
      <c r="B22" s="159" t="s">
        <v>312</v>
      </c>
      <c r="C22" s="160">
        <v>217977</v>
      </c>
      <c r="D22" s="463">
        <v>25466</v>
      </c>
      <c r="E22" s="464">
        <v>46600</v>
      </c>
      <c r="F22" s="464">
        <v>4707</v>
      </c>
      <c r="G22" s="464">
        <v>28791</v>
      </c>
      <c r="H22" s="464">
        <v>40720</v>
      </c>
      <c r="I22" s="464">
        <v>20709</v>
      </c>
      <c r="J22" s="464">
        <v>15960</v>
      </c>
      <c r="K22" s="464">
        <v>26602</v>
      </c>
      <c r="L22" s="464">
        <v>5608</v>
      </c>
      <c r="M22" s="147">
        <v>2814</v>
      </c>
    </row>
    <row r="23" spans="1:13" s="68" customFormat="1" ht="15" customHeight="1">
      <c r="A23" s="67">
        <v>18</v>
      </c>
      <c r="B23" s="159" t="s">
        <v>77</v>
      </c>
      <c r="C23" s="160">
        <v>829110</v>
      </c>
      <c r="D23" s="463">
        <v>128637</v>
      </c>
      <c r="E23" s="464">
        <v>214044</v>
      </c>
      <c r="F23" s="464">
        <v>37814</v>
      </c>
      <c r="G23" s="464">
        <v>58658</v>
      </c>
      <c r="H23" s="464">
        <v>140593</v>
      </c>
      <c r="I23" s="464">
        <v>63466</v>
      </c>
      <c r="J23" s="464">
        <v>61850</v>
      </c>
      <c r="K23" s="464">
        <v>81295</v>
      </c>
      <c r="L23" s="464">
        <v>38800</v>
      </c>
      <c r="M23" s="147">
        <v>3953</v>
      </c>
    </row>
    <row r="24" spans="1:13" s="68" customFormat="1" ht="15" customHeight="1">
      <c r="A24" s="67">
        <v>19</v>
      </c>
      <c r="B24" s="159" t="s">
        <v>78</v>
      </c>
      <c r="C24" s="160">
        <v>826472</v>
      </c>
      <c r="D24" s="463">
        <v>166240</v>
      </c>
      <c r="E24" s="464">
        <v>153547</v>
      </c>
      <c r="F24" s="464">
        <v>28604</v>
      </c>
      <c r="G24" s="464">
        <v>115286</v>
      </c>
      <c r="H24" s="464">
        <v>109836</v>
      </c>
      <c r="I24" s="464">
        <v>54837</v>
      </c>
      <c r="J24" s="464">
        <v>59320</v>
      </c>
      <c r="K24" s="464">
        <v>77774</v>
      </c>
      <c r="L24" s="464">
        <v>34867</v>
      </c>
      <c r="M24" s="147">
        <v>26161</v>
      </c>
    </row>
    <row r="25" spans="1:13" s="68" customFormat="1" ht="15" customHeight="1">
      <c r="A25" s="69">
        <v>20</v>
      </c>
      <c r="B25" s="465" t="s">
        <v>79</v>
      </c>
      <c r="C25" s="163">
        <v>348690</v>
      </c>
      <c r="D25" s="466">
        <v>4074</v>
      </c>
      <c r="E25" s="467">
        <v>93137</v>
      </c>
      <c r="F25" s="467">
        <v>15744</v>
      </c>
      <c r="G25" s="467">
        <v>80138</v>
      </c>
      <c r="H25" s="467">
        <v>71950</v>
      </c>
      <c r="I25" s="467">
        <v>29433</v>
      </c>
      <c r="J25" s="467">
        <v>21923</v>
      </c>
      <c r="K25" s="467">
        <v>25083</v>
      </c>
      <c r="L25" s="467">
        <v>6900</v>
      </c>
      <c r="M25" s="148">
        <v>308</v>
      </c>
    </row>
    <row r="26" spans="1:6" s="362" customFormat="1" ht="13.5" customHeight="1">
      <c r="A26" s="271" t="s">
        <v>313</v>
      </c>
      <c r="B26" s="360"/>
      <c r="C26" s="360"/>
      <c r="D26" s="360"/>
      <c r="E26" s="360"/>
      <c r="F26" s="360"/>
    </row>
    <row r="27" spans="1:6" s="362" customFormat="1" ht="13.5" customHeight="1">
      <c r="A27" s="468" t="s">
        <v>314</v>
      </c>
      <c r="B27" s="360"/>
      <c r="C27" s="361"/>
      <c r="D27" s="361"/>
      <c r="E27" s="361"/>
      <c r="F27" s="361"/>
    </row>
    <row r="28" spans="1:6" ht="13.5" customHeight="1">
      <c r="A28" s="271" t="s">
        <v>315</v>
      </c>
      <c r="B28" s="57"/>
      <c r="C28" s="57"/>
      <c r="D28" s="57"/>
      <c r="E28" s="57"/>
      <c r="F28" s="57"/>
    </row>
    <row r="29" spans="1:6" ht="12.75">
      <c r="A29" s="56"/>
      <c r="B29" s="57"/>
      <c r="C29" s="57"/>
      <c r="D29" s="57"/>
      <c r="E29" s="57"/>
      <c r="F29" s="57"/>
    </row>
    <row r="30" spans="3:6" ht="12.75">
      <c r="C30" s="59"/>
      <c r="D30" s="59"/>
      <c r="E30" s="59"/>
      <c r="F30" s="59"/>
    </row>
  </sheetData>
  <sheetProtection/>
  <mergeCells count="2">
    <mergeCell ref="A2:M2"/>
    <mergeCell ref="A3:M3"/>
  </mergeCells>
  <printOptions horizontalCentered="1"/>
  <pageMargins left="0.1968503937007874" right="0.1968503937007874" top="0.4724409448818898" bottom="0.4724409448818898" header="0.15748031496062992" footer="0.15748031496062992"/>
  <pageSetup blackAndWhite="1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6.7109375" style="13" customWidth="1"/>
    <col min="3" max="13" width="11.00390625" style="13" customWidth="1"/>
    <col min="14" max="16384" width="11.421875" style="13" customWidth="1"/>
  </cols>
  <sheetData>
    <row r="1" spans="1:13" s="3" customFormat="1" ht="9.75" customHeight="1">
      <c r="A1" s="457"/>
      <c r="B1" s="2"/>
      <c r="M1" s="4"/>
    </row>
    <row r="2" spans="1:13" s="71" customFormat="1" ht="56.25" customHeight="1">
      <c r="A2" s="534" t="s">
        <v>340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s="51" customFormat="1" ht="24" customHeight="1">
      <c r="A3" s="535" t="s">
        <v>342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1:13" ht="24.75" customHeight="1">
      <c r="A4" s="39"/>
      <c r="B4" s="41"/>
      <c r="C4" s="52"/>
      <c r="D4" s="52"/>
      <c r="E4" s="52"/>
      <c r="M4" s="145" t="s">
        <v>12</v>
      </c>
    </row>
    <row r="5" spans="1:13" ht="50.25" customHeight="1">
      <c r="A5" s="64" t="s">
        <v>5</v>
      </c>
      <c r="B5" s="150" t="s">
        <v>13</v>
      </c>
      <c r="C5" s="154" t="s">
        <v>41</v>
      </c>
      <c r="D5" s="458" t="s">
        <v>15</v>
      </c>
      <c r="E5" s="459" t="s">
        <v>55</v>
      </c>
      <c r="F5" s="459" t="s">
        <v>21</v>
      </c>
      <c r="G5" s="459" t="s">
        <v>56</v>
      </c>
      <c r="H5" s="459" t="s">
        <v>22</v>
      </c>
      <c r="I5" s="459" t="s">
        <v>23</v>
      </c>
      <c r="J5" s="459" t="s">
        <v>24</v>
      </c>
      <c r="K5" s="459" t="s">
        <v>16</v>
      </c>
      <c r="L5" s="459" t="s">
        <v>25</v>
      </c>
      <c r="M5" s="455" t="s">
        <v>309</v>
      </c>
    </row>
    <row r="6" spans="1:13" s="18" customFormat="1" ht="26.25" customHeight="1">
      <c r="A6" s="66">
        <v>1</v>
      </c>
      <c r="B6" s="460" t="s">
        <v>310</v>
      </c>
      <c r="C6" s="156">
        <v>6772530</v>
      </c>
      <c r="D6" s="461">
        <v>1357503</v>
      </c>
      <c r="E6" s="462">
        <v>1284998</v>
      </c>
      <c r="F6" s="462">
        <v>222602</v>
      </c>
      <c r="G6" s="462">
        <v>1075252</v>
      </c>
      <c r="H6" s="462">
        <v>962069</v>
      </c>
      <c r="I6" s="462">
        <v>435895</v>
      </c>
      <c r="J6" s="462">
        <v>428800</v>
      </c>
      <c r="K6" s="462">
        <v>567598</v>
      </c>
      <c r="L6" s="462">
        <v>288560</v>
      </c>
      <c r="M6" s="157">
        <v>149253</v>
      </c>
    </row>
    <row r="7" spans="1:13" s="18" customFormat="1" ht="26.25" customHeight="1">
      <c r="A7" s="66">
        <v>2</v>
      </c>
      <c r="B7" s="460" t="s">
        <v>311</v>
      </c>
      <c r="C7" s="156">
        <v>7013833</v>
      </c>
      <c r="D7" s="461">
        <v>1398927</v>
      </c>
      <c r="E7" s="462">
        <v>1339610</v>
      </c>
      <c r="F7" s="462">
        <v>232985</v>
      </c>
      <c r="G7" s="462">
        <v>1111062</v>
      </c>
      <c r="H7" s="462">
        <v>1001885</v>
      </c>
      <c r="I7" s="462">
        <v>452714</v>
      </c>
      <c r="J7" s="462">
        <v>444531</v>
      </c>
      <c r="K7" s="462">
        <v>585834</v>
      </c>
      <c r="L7" s="462">
        <v>295814</v>
      </c>
      <c r="M7" s="157">
        <v>150471</v>
      </c>
    </row>
    <row r="8" spans="1:13" s="68" customFormat="1" ht="15" customHeight="1">
      <c r="A8" s="67">
        <v>3</v>
      </c>
      <c r="B8" s="159" t="s">
        <v>64</v>
      </c>
      <c r="C8" s="160">
        <v>1273100</v>
      </c>
      <c r="D8" s="463">
        <v>1074597</v>
      </c>
      <c r="E8" s="464">
        <v>149368</v>
      </c>
      <c r="F8" s="464">
        <v>17364</v>
      </c>
      <c r="G8" s="464">
        <v>4099</v>
      </c>
      <c r="H8" s="464">
        <v>6145</v>
      </c>
      <c r="I8" s="464">
        <v>2242</v>
      </c>
      <c r="J8" s="464">
        <v>1621</v>
      </c>
      <c r="K8" s="464">
        <v>1533</v>
      </c>
      <c r="L8" s="464">
        <v>648</v>
      </c>
      <c r="M8" s="147">
        <v>15483</v>
      </c>
    </row>
    <row r="9" spans="1:13" s="68" customFormat="1" ht="15" customHeight="1">
      <c r="A9" s="67">
        <v>4</v>
      </c>
      <c r="B9" s="159" t="s">
        <v>65</v>
      </c>
      <c r="C9" s="160">
        <v>915313</v>
      </c>
      <c r="D9" s="463">
        <v>68811</v>
      </c>
      <c r="E9" s="464">
        <v>795057</v>
      </c>
      <c r="F9" s="464">
        <v>14467</v>
      </c>
      <c r="G9" s="464">
        <v>8183</v>
      </c>
      <c r="H9" s="464">
        <v>4314</v>
      </c>
      <c r="I9" s="464">
        <v>944</v>
      </c>
      <c r="J9" s="464">
        <v>855</v>
      </c>
      <c r="K9" s="464">
        <v>599</v>
      </c>
      <c r="L9" s="464">
        <v>168</v>
      </c>
      <c r="M9" s="147">
        <v>21915</v>
      </c>
    </row>
    <row r="10" spans="1:13" s="68" customFormat="1" ht="15" customHeight="1">
      <c r="A10" s="67">
        <v>5</v>
      </c>
      <c r="B10" s="159" t="s">
        <v>66</v>
      </c>
      <c r="C10" s="160">
        <v>163592</v>
      </c>
      <c r="D10" s="463">
        <v>3504</v>
      </c>
      <c r="E10" s="464">
        <v>8080</v>
      </c>
      <c r="F10" s="464">
        <v>129607</v>
      </c>
      <c r="G10" s="464">
        <v>186</v>
      </c>
      <c r="H10" s="464">
        <v>4345</v>
      </c>
      <c r="I10" s="464">
        <v>82</v>
      </c>
      <c r="J10" s="464">
        <v>68</v>
      </c>
      <c r="K10" s="464">
        <v>53</v>
      </c>
      <c r="L10" s="464">
        <v>13</v>
      </c>
      <c r="M10" s="147">
        <v>17654</v>
      </c>
    </row>
    <row r="11" spans="1:13" s="68" customFormat="1" ht="15" customHeight="1">
      <c r="A11" s="67">
        <v>6</v>
      </c>
      <c r="B11" s="159" t="s">
        <v>67</v>
      </c>
      <c r="C11" s="160">
        <v>936709</v>
      </c>
      <c r="D11" s="463">
        <v>4412</v>
      </c>
      <c r="E11" s="464">
        <v>18476</v>
      </c>
      <c r="F11" s="464">
        <v>558</v>
      </c>
      <c r="G11" s="464">
        <v>880881</v>
      </c>
      <c r="H11" s="464">
        <v>3989</v>
      </c>
      <c r="I11" s="464">
        <v>1409</v>
      </c>
      <c r="J11" s="464">
        <v>7483</v>
      </c>
      <c r="K11" s="464">
        <v>1334</v>
      </c>
      <c r="L11" s="464">
        <v>317</v>
      </c>
      <c r="M11" s="147">
        <v>17850</v>
      </c>
    </row>
    <row r="12" spans="1:13" s="68" customFormat="1" ht="15" customHeight="1">
      <c r="A12" s="67">
        <v>7</v>
      </c>
      <c r="B12" s="159" t="s">
        <v>68</v>
      </c>
      <c r="C12" s="160">
        <v>738550</v>
      </c>
      <c r="D12" s="463">
        <v>2846</v>
      </c>
      <c r="E12" s="464">
        <v>2312</v>
      </c>
      <c r="F12" s="464">
        <v>6638</v>
      </c>
      <c r="G12" s="464">
        <v>1954</v>
      </c>
      <c r="H12" s="464">
        <v>697783</v>
      </c>
      <c r="I12" s="464">
        <v>4001</v>
      </c>
      <c r="J12" s="464">
        <v>1363</v>
      </c>
      <c r="K12" s="464">
        <v>671</v>
      </c>
      <c r="L12" s="464">
        <v>215</v>
      </c>
      <c r="M12" s="147">
        <v>20767</v>
      </c>
    </row>
    <row r="13" spans="1:13" s="68" customFormat="1" ht="15" customHeight="1">
      <c r="A13" s="67">
        <v>8</v>
      </c>
      <c r="B13" s="159" t="s">
        <v>69</v>
      </c>
      <c r="C13" s="160">
        <v>331427</v>
      </c>
      <c r="D13" s="463">
        <v>1369</v>
      </c>
      <c r="E13" s="464">
        <v>687</v>
      </c>
      <c r="F13" s="464">
        <v>145</v>
      </c>
      <c r="G13" s="464">
        <v>418</v>
      </c>
      <c r="H13" s="464">
        <v>3119</v>
      </c>
      <c r="I13" s="464">
        <v>319504</v>
      </c>
      <c r="J13" s="464">
        <v>560</v>
      </c>
      <c r="K13" s="464">
        <v>835</v>
      </c>
      <c r="L13" s="464">
        <v>103</v>
      </c>
      <c r="M13" s="147">
        <v>4687</v>
      </c>
    </row>
    <row r="14" spans="1:13" s="68" customFormat="1" ht="15" customHeight="1">
      <c r="A14" s="67">
        <v>9</v>
      </c>
      <c r="B14" s="159" t="s">
        <v>70</v>
      </c>
      <c r="C14" s="160">
        <v>353754</v>
      </c>
      <c r="D14" s="463">
        <v>1386</v>
      </c>
      <c r="E14" s="464">
        <v>1064</v>
      </c>
      <c r="F14" s="464">
        <v>164</v>
      </c>
      <c r="G14" s="464">
        <v>14590</v>
      </c>
      <c r="H14" s="464">
        <v>2626</v>
      </c>
      <c r="I14" s="464">
        <v>1951</v>
      </c>
      <c r="J14" s="464">
        <v>320493</v>
      </c>
      <c r="K14" s="464">
        <v>1760</v>
      </c>
      <c r="L14" s="464">
        <v>149</v>
      </c>
      <c r="M14" s="147">
        <v>9571</v>
      </c>
    </row>
    <row r="15" spans="1:13" s="68" customFormat="1" ht="15" customHeight="1">
      <c r="A15" s="67">
        <v>10</v>
      </c>
      <c r="B15" s="159" t="s">
        <v>71</v>
      </c>
      <c r="C15" s="160">
        <v>451928</v>
      </c>
      <c r="D15" s="463">
        <v>1008</v>
      </c>
      <c r="E15" s="464">
        <v>730</v>
      </c>
      <c r="F15" s="464">
        <v>124</v>
      </c>
      <c r="G15" s="464">
        <v>875</v>
      </c>
      <c r="H15" s="464">
        <v>883</v>
      </c>
      <c r="I15" s="464">
        <v>2977</v>
      </c>
      <c r="J15" s="464">
        <v>2144</v>
      </c>
      <c r="K15" s="464">
        <v>435378</v>
      </c>
      <c r="L15" s="464">
        <v>885</v>
      </c>
      <c r="M15" s="147">
        <v>6924</v>
      </c>
    </row>
    <row r="16" spans="1:13" s="68" customFormat="1" ht="19.5" customHeight="1">
      <c r="A16" s="67">
        <v>11</v>
      </c>
      <c r="B16" s="159" t="s">
        <v>72</v>
      </c>
      <c r="C16" s="160">
        <v>245054</v>
      </c>
      <c r="D16" s="463">
        <v>634</v>
      </c>
      <c r="E16" s="464">
        <v>261</v>
      </c>
      <c r="F16" s="464">
        <v>50</v>
      </c>
      <c r="G16" s="464">
        <v>270</v>
      </c>
      <c r="H16" s="464">
        <v>311</v>
      </c>
      <c r="I16" s="464">
        <v>353</v>
      </c>
      <c r="J16" s="464">
        <v>259</v>
      </c>
      <c r="K16" s="464">
        <v>1250</v>
      </c>
      <c r="L16" s="464">
        <v>235698</v>
      </c>
      <c r="M16" s="147">
        <v>5968</v>
      </c>
    </row>
    <row r="17" spans="1:13" s="68" customFormat="1" ht="15" customHeight="1">
      <c r="A17" s="67">
        <v>12</v>
      </c>
      <c r="B17" s="159" t="s">
        <v>74</v>
      </c>
      <c r="C17" s="160">
        <v>13945</v>
      </c>
      <c r="D17" s="463">
        <v>10303</v>
      </c>
      <c r="E17" s="464">
        <v>3073</v>
      </c>
      <c r="F17" s="464">
        <v>421</v>
      </c>
      <c r="G17" s="464">
        <v>28</v>
      </c>
      <c r="H17" s="464">
        <v>65</v>
      </c>
      <c r="I17" s="464">
        <v>20</v>
      </c>
      <c r="J17" s="464">
        <v>8</v>
      </c>
      <c r="K17" s="464">
        <v>2</v>
      </c>
      <c r="L17" s="464">
        <v>0</v>
      </c>
      <c r="M17" s="147">
        <v>25</v>
      </c>
    </row>
    <row r="18" spans="1:13" s="68" customFormat="1" ht="15" customHeight="1">
      <c r="A18" s="67">
        <v>13</v>
      </c>
      <c r="B18" s="159" t="s">
        <v>213</v>
      </c>
      <c r="C18" s="160">
        <v>1719</v>
      </c>
      <c r="D18" s="463">
        <v>70</v>
      </c>
      <c r="E18" s="464">
        <v>1600</v>
      </c>
      <c r="F18" s="464">
        <v>1</v>
      </c>
      <c r="G18" s="464">
        <v>32</v>
      </c>
      <c r="H18" s="464">
        <v>11</v>
      </c>
      <c r="I18" s="464">
        <v>0</v>
      </c>
      <c r="J18" s="464">
        <v>0</v>
      </c>
      <c r="K18" s="464">
        <v>4</v>
      </c>
      <c r="L18" s="464">
        <v>0</v>
      </c>
      <c r="M18" s="147">
        <v>1</v>
      </c>
    </row>
    <row r="19" spans="1:13" s="68" customFormat="1" ht="15" customHeight="1">
      <c r="A19" s="67">
        <v>14</v>
      </c>
      <c r="B19" s="159" t="s">
        <v>225</v>
      </c>
      <c r="C19" s="160">
        <v>9464</v>
      </c>
      <c r="D19" s="463">
        <v>22</v>
      </c>
      <c r="E19" s="464">
        <v>42</v>
      </c>
      <c r="F19" s="464">
        <v>24</v>
      </c>
      <c r="G19" s="464">
        <v>23</v>
      </c>
      <c r="H19" s="464">
        <v>9258</v>
      </c>
      <c r="I19" s="464">
        <v>51</v>
      </c>
      <c r="J19" s="464">
        <v>5</v>
      </c>
      <c r="K19" s="464">
        <v>4</v>
      </c>
      <c r="L19" s="464">
        <v>2</v>
      </c>
      <c r="M19" s="147">
        <v>33</v>
      </c>
    </row>
    <row r="20" spans="1:13" s="68" customFormat="1" ht="15" customHeight="1">
      <c r="A20" s="67">
        <v>15</v>
      </c>
      <c r="B20" s="159" t="s">
        <v>75</v>
      </c>
      <c r="C20" s="160">
        <v>2816</v>
      </c>
      <c r="D20" s="463">
        <v>55</v>
      </c>
      <c r="E20" s="464">
        <v>122</v>
      </c>
      <c r="F20" s="464">
        <v>4</v>
      </c>
      <c r="G20" s="464">
        <v>9</v>
      </c>
      <c r="H20" s="464">
        <v>2503</v>
      </c>
      <c r="I20" s="464">
        <v>115</v>
      </c>
      <c r="J20" s="464">
        <v>3</v>
      </c>
      <c r="K20" s="464">
        <v>2</v>
      </c>
      <c r="L20" s="464">
        <v>0</v>
      </c>
      <c r="M20" s="147">
        <v>3</v>
      </c>
    </row>
    <row r="21" spans="1:13" s="68" customFormat="1" ht="19.5" customHeight="1">
      <c r="A21" s="67">
        <v>16</v>
      </c>
      <c r="B21" s="159" t="s">
        <v>76</v>
      </c>
      <c r="C21" s="160">
        <v>7422</v>
      </c>
      <c r="D21" s="463">
        <v>31</v>
      </c>
      <c r="E21" s="464">
        <v>38</v>
      </c>
      <c r="F21" s="464">
        <v>15</v>
      </c>
      <c r="G21" s="464">
        <v>10</v>
      </c>
      <c r="H21" s="464">
        <v>7286</v>
      </c>
      <c r="I21" s="464">
        <v>19</v>
      </c>
      <c r="J21" s="464">
        <v>3</v>
      </c>
      <c r="K21" s="464">
        <v>2</v>
      </c>
      <c r="L21" s="464">
        <v>1</v>
      </c>
      <c r="M21" s="147">
        <v>17</v>
      </c>
    </row>
    <row r="22" spans="1:13" s="68" customFormat="1" ht="15" customHeight="1">
      <c r="A22" s="67">
        <v>17</v>
      </c>
      <c r="B22" s="159" t="s">
        <v>312</v>
      </c>
      <c r="C22" s="160">
        <v>163835</v>
      </c>
      <c r="D22" s="463">
        <v>19859</v>
      </c>
      <c r="E22" s="464">
        <v>35538</v>
      </c>
      <c r="F22" s="464">
        <v>3546</v>
      </c>
      <c r="G22" s="464">
        <v>21525</v>
      </c>
      <c r="H22" s="464">
        <v>30467</v>
      </c>
      <c r="I22" s="464">
        <v>15477</v>
      </c>
      <c r="J22" s="464">
        <v>11655</v>
      </c>
      <c r="K22" s="464">
        <v>19349</v>
      </c>
      <c r="L22" s="464">
        <v>4301</v>
      </c>
      <c r="M22" s="147">
        <v>2118</v>
      </c>
    </row>
    <row r="23" spans="1:13" s="68" customFormat="1" ht="15" customHeight="1">
      <c r="A23" s="67">
        <v>18</v>
      </c>
      <c r="B23" s="159" t="s">
        <v>77</v>
      </c>
      <c r="C23" s="160">
        <v>579253</v>
      </c>
      <c r="D23" s="463">
        <v>95908</v>
      </c>
      <c r="E23" s="464">
        <v>146700</v>
      </c>
      <c r="F23" s="464">
        <v>26192</v>
      </c>
      <c r="G23" s="464">
        <v>41943</v>
      </c>
      <c r="H23" s="464">
        <v>98720</v>
      </c>
      <c r="I23" s="464">
        <v>44752</v>
      </c>
      <c r="J23" s="464">
        <v>42877</v>
      </c>
      <c r="K23" s="464">
        <v>53798</v>
      </c>
      <c r="L23" s="464">
        <v>25089</v>
      </c>
      <c r="M23" s="147">
        <v>3274</v>
      </c>
    </row>
    <row r="24" spans="1:13" s="68" customFormat="1" ht="15" customHeight="1">
      <c r="A24" s="67">
        <v>19</v>
      </c>
      <c r="B24" s="159" t="s">
        <v>78</v>
      </c>
      <c r="C24" s="160">
        <v>569776</v>
      </c>
      <c r="D24" s="463">
        <v>111719</v>
      </c>
      <c r="E24" s="464">
        <v>105989</v>
      </c>
      <c r="F24" s="464">
        <v>20816</v>
      </c>
      <c r="G24" s="464">
        <v>76984</v>
      </c>
      <c r="H24" s="464">
        <v>76678</v>
      </c>
      <c r="I24" s="464">
        <v>38265</v>
      </c>
      <c r="J24" s="464">
        <v>40077</v>
      </c>
      <c r="K24" s="464">
        <v>51978</v>
      </c>
      <c r="L24" s="464">
        <v>23340</v>
      </c>
      <c r="M24" s="147">
        <v>23930</v>
      </c>
    </row>
    <row r="25" spans="1:13" s="68" customFormat="1" ht="15" customHeight="1">
      <c r="A25" s="69">
        <v>20</v>
      </c>
      <c r="B25" s="465" t="s">
        <v>79</v>
      </c>
      <c r="C25" s="163">
        <v>256176</v>
      </c>
      <c r="D25" s="466">
        <v>2393</v>
      </c>
      <c r="E25" s="467">
        <v>70473</v>
      </c>
      <c r="F25" s="467">
        <v>12849</v>
      </c>
      <c r="G25" s="467">
        <v>59052</v>
      </c>
      <c r="H25" s="467">
        <v>53382</v>
      </c>
      <c r="I25" s="467">
        <v>20552</v>
      </c>
      <c r="J25" s="467">
        <v>15057</v>
      </c>
      <c r="K25" s="467">
        <v>17282</v>
      </c>
      <c r="L25" s="467">
        <v>4885</v>
      </c>
      <c r="M25" s="148">
        <v>251</v>
      </c>
    </row>
    <row r="26" spans="1:6" s="362" customFormat="1" ht="13.5" customHeight="1">
      <c r="A26" s="271" t="s">
        <v>313</v>
      </c>
      <c r="B26" s="360"/>
      <c r="C26" s="360"/>
      <c r="D26" s="360"/>
      <c r="E26" s="360"/>
      <c r="F26" s="360"/>
    </row>
    <row r="27" spans="1:6" s="362" customFormat="1" ht="13.5" customHeight="1">
      <c r="A27" s="468" t="s">
        <v>314</v>
      </c>
      <c r="B27" s="360"/>
      <c r="C27" s="361"/>
      <c r="D27" s="361"/>
      <c r="E27" s="361"/>
      <c r="F27" s="361"/>
    </row>
    <row r="28" spans="1:6" ht="13.5" customHeight="1">
      <c r="A28" s="271" t="s">
        <v>315</v>
      </c>
      <c r="B28" s="57"/>
      <c r="C28" s="57"/>
      <c r="D28" s="57"/>
      <c r="E28" s="57"/>
      <c r="F28" s="57"/>
    </row>
    <row r="29" spans="1:6" ht="12.75">
      <c r="A29" s="56"/>
      <c r="B29" s="57"/>
      <c r="C29" s="57"/>
      <c r="D29" s="57"/>
      <c r="E29" s="57"/>
      <c r="F29" s="57"/>
    </row>
    <row r="30" spans="3:6" ht="12.75">
      <c r="C30" s="59"/>
      <c r="D30" s="59"/>
      <c r="E30" s="59"/>
      <c r="F30" s="59"/>
    </row>
  </sheetData>
  <sheetProtection/>
  <mergeCells count="2">
    <mergeCell ref="A2:M2"/>
    <mergeCell ref="A3:M3"/>
  </mergeCells>
  <printOptions horizontalCentered="1"/>
  <pageMargins left="0.1968503937007874" right="0.1968503937007874" top="0.4724409448818898" bottom="0.4724409448818898" header="0.15748031496062992" footer="0.15748031496062992"/>
  <pageSetup blackAndWhite="1"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6.7109375" style="13" customWidth="1"/>
    <col min="3" max="13" width="11.00390625" style="13" customWidth="1"/>
    <col min="14" max="16384" width="11.421875" style="13" customWidth="1"/>
  </cols>
  <sheetData>
    <row r="1" spans="1:13" s="3" customFormat="1" ht="9.75" customHeight="1">
      <c r="A1" s="457"/>
      <c r="B1" s="2"/>
      <c r="M1" s="4"/>
    </row>
    <row r="2" spans="1:13" s="71" customFormat="1" ht="56.25" customHeight="1">
      <c r="A2" s="534" t="s">
        <v>341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s="51" customFormat="1" ht="24" customHeight="1">
      <c r="A3" s="535" t="s">
        <v>342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1:13" ht="24.75" customHeight="1">
      <c r="A4" s="39"/>
      <c r="B4" s="41"/>
      <c r="C4" s="52"/>
      <c r="D4" s="52"/>
      <c r="E4" s="52"/>
      <c r="M4" s="145" t="s">
        <v>20</v>
      </c>
    </row>
    <row r="5" spans="1:13" ht="50.25" customHeight="1">
      <c r="A5" s="64" t="s">
        <v>5</v>
      </c>
      <c r="B5" s="150" t="s">
        <v>13</v>
      </c>
      <c r="C5" s="154" t="s">
        <v>41</v>
      </c>
      <c r="D5" s="458" t="s">
        <v>15</v>
      </c>
      <c r="E5" s="459" t="s">
        <v>55</v>
      </c>
      <c r="F5" s="459" t="s">
        <v>21</v>
      </c>
      <c r="G5" s="459" t="s">
        <v>56</v>
      </c>
      <c r="H5" s="459" t="s">
        <v>22</v>
      </c>
      <c r="I5" s="459" t="s">
        <v>23</v>
      </c>
      <c r="J5" s="459" t="s">
        <v>24</v>
      </c>
      <c r="K5" s="459" t="s">
        <v>16</v>
      </c>
      <c r="L5" s="459" t="s">
        <v>25</v>
      </c>
      <c r="M5" s="455" t="s">
        <v>309</v>
      </c>
    </row>
    <row r="6" spans="1:13" s="18" customFormat="1" ht="26.25" customHeight="1">
      <c r="A6" s="66">
        <v>1</v>
      </c>
      <c r="B6" s="460" t="s">
        <v>310</v>
      </c>
      <c r="C6" s="156">
        <v>1958311</v>
      </c>
      <c r="D6" s="461">
        <v>419309</v>
      </c>
      <c r="E6" s="462">
        <v>367028</v>
      </c>
      <c r="F6" s="462">
        <v>59084</v>
      </c>
      <c r="G6" s="462">
        <v>326805</v>
      </c>
      <c r="H6" s="462">
        <v>264886</v>
      </c>
      <c r="I6" s="462">
        <v>121593</v>
      </c>
      <c r="J6" s="462">
        <v>120419</v>
      </c>
      <c r="K6" s="462">
        <v>166106</v>
      </c>
      <c r="L6" s="462">
        <v>91814</v>
      </c>
      <c r="M6" s="157">
        <v>21267</v>
      </c>
    </row>
    <row r="7" spans="1:13" s="18" customFormat="1" ht="26.25" customHeight="1">
      <c r="A7" s="66">
        <v>2</v>
      </c>
      <c r="B7" s="460" t="s">
        <v>311</v>
      </c>
      <c r="C7" s="156">
        <v>2468688</v>
      </c>
      <c r="D7" s="461">
        <v>509721</v>
      </c>
      <c r="E7" s="462">
        <v>495087</v>
      </c>
      <c r="F7" s="462">
        <v>80920</v>
      </c>
      <c r="G7" s="462">
        <v>388495</v>
      </c>
      <c r="H7" s="462">
        <v>342235</v>
      </c>
      <c r="I7" s="462">
        <v>154934</v>
      </c>
      <c r="J7" s="462">
        <v>154949</v>
      </c>
      <c r="K7" s="462">
        <v>210396</v>
      </c>
      <c r="L7" s="462">
        <v>109988</v>
      </c>
      <c r="M7" s="157">
        <v>21963</v>
      </c>
    </row>
    <row r="8" spans="1:13" s="68" customFormat="1" ht="15" customHeight="1">
      <c r="A8" s="67">
        <v>3</v>
      </c>
      <c r="B8" s="159" t="s">
        <v>64</v>
      </c>
      <c r="C8" s="160">
        <v>452384</v>
      </c>
      <c r="D8" s="463">
        <v>348746</v>
      </c>
      <c r="E8" s="464">
        <v>81788</v>
      </c>
      <c r="F8" s="464">
        <v>8689</v>
      </c>
      <c r="G8" s="464">
        <v>2957</v>
      </c>
      <c r="H8" s="464">
        <v>4156</v>
      </c>
      <c r="I8" s="464">
        <v>1485</v>
      </c>
      <c r="J8" s="464">
        <v>1075</v>
      </c>
      <c r="K8" s="464">
        <v>1078</v>
      </c>
      <c r="L8" s="464">
        <v>409</v>
      </c>
      <c r="M8" s="147">
        <v>2001</v>
      </c>
    </row>
    <row r="9" spans="1:13" s="68" customFormat="1" ht="15" customHeight="1">
      <c r="A9" s="67">
        <v>4</v>
      </c>
      <c r="B9" s="159" t="s">
        <v>65</v>
      </c>
      <c r="C9" s="160">
        <v>312811</v>
      </c>
      <c r="D9" s="463">
        <v>46373</v>
      </c>
      <c r="E9" s="464">
        <v>243800</v>
      </c>
      <c r="F9" s="464">
        <v>8056</v>
      </c>
      <c r="G9" s="464">
        <v>5817</v>
      </c>
      <c r="H9" s="464">
        <v>3107</v>
      </c>
      <c r="I9" s="464">
        <v>707</v>
      </c>
      <c r="J9" s="464">
        <v>602</v>
      </c>
      <c r="K9" s="464">
        <v>482</v>
      </c>
      <c r="L9" s="464">
        <v>187</v>
      </c>
      <c r="M9" s="147">
        <v>3680</v>
      </c>
    </row>
    <row r="10" spans="1:13" s="68" customFormat="1" ht="15" customHeight="1">
      <c r="A10" s="67">
        <v>5</v>
      </c>
      <c r="B10" s="159" t="s">
        <v>66</v>
      </c>
      <c r="C10" s="160">
        <v>48266</v>
      </c>
      <c r="D10" s="463">
        <v>3029</v>
      </c>
      <c r="E10" s="464">
        <v>4485</v>
      </c>
      <c r="F10" s="464">
        <v>36378</v>
      </c>
      <c r="G10" s="464">
        <v>162</v>
      </c>
      <c r="H10" s="464">
        <v>2580</v>
      </c>
      <c r="I10" s="464">
        <v>74</v>
      </c>
      <c r="J10" s="464">
        <v>64</v>
      </c>
      <c r="K10" s="464">
        <v>70</v>
      </c>
      <c r="L10" s="464">
        <v>23</v>
      </c>
      <c r="M10" s="147">
        <v>1401</v>
      </c>
    </row>
    <row r="11" spans="1:13" s="68" customFormat="1" ht="15" customHeight="1">
      <c r="A11" s="67">
        <v>6</v>
      </c>
      <c r="B11" s="159" t="s">
        <v>67</v>
      </c>
      <c r="C11" s="160">
        <v>314861</v>
      </c>
      <c r="D11" s="463">
        <v>4938</v>
      </c>
      <c r="E11" s="464">
        <v>10762</v>
      </c>
      <c r="F11" s="464">
        <v>370</v>
      </c>
      <c r="G11" s="464">
        <v>285531</v>
      </c>
      <c r="H11" s="464">
        <v>3093</v>
      </c>
      <c r="I11" s="464">
        <v>1025</v>
      </c>
      <c r="J11" s="464">
        <v>4692</v>
      </c>
      <c r="K11" s="464">
        <v>1006</v>
      </c>
      <c r="L11" s="464">
        <v>288</v>
      </c>
      <c r="M11" s="147">
        <v>3156</v>
      </c>
    </row>
    <row r="12" spans="1:13" s="68" customFormat="1" ht="15" customHeight="1">
      <c r="A12" s="67">
        <v>7</v>
      </c>
      <c r="B12" s="159" t="s">
        <v>68</v>
      </c>
      <c r="C12" s="160">
        <v>230205</v>
      </c>
      <c r="D12" s="463">
        <v>2598</v>
      </c>
      <c r="E12" s="464">
        <v>1870</v>
      </c>
      <c r="F12" s="464">
        <v>3445</v>
      </c>
      <c r="G12" s="464">
        <v>1453</v>
      </c>
      <c r="H12" s="464">
        <v>213097</v>
      </c>
      <c r="I12" s="464">
        <v>2377</v>
      </c>
      <c r="J12" s="464">
        <v>716</v>
      </c>
      <c r="K12" s="464">
        <v>466</v>
      </c>
      <c r="L12" s="464">
        <v>169</v>
      </c>
      <c r="M12" s="147">
        <v>4014</v>
      </c>
    </row>
    <row r="13" spans="1:13" s="68" customFormat="1" ht="15" customHeight="1">
      <c r="A13" s="67">
        <v>8</v>
      </c>
      <c r="B13" s="159" t="s">
        <v>69</v>
      </c>
      <c r="C13" s="160">
        <v>104322</v>
      </c>
      <c r="D13" s="463">
        <v>1801</v>
      </c>
      <c r="E13" s="464">
        <v>511</v>
      </c>
      <c r="F13" s="464">
        <v>133</v>
      </c>
      <c r="G13" s="464">
        <v>410</v>
      </c>
      <c r="H13" s="464">
        <v>2791</v>
      </c>
      <c r="I13" s="464">
        <v>97005</v>
      </c>
      <c r="J13" s="464">
        <v>380</v>
      </c>
      <c r="K13" s="464">
        <v>585</v>
      </c>
      <c r="L13" s="464">
        <v>66</v>
      </c>
      <c r="M13" s="147">
        <v>640</v>
      </c>
    </row>
    <row r="14" spans="1:13" s="68" customFormat="1" ht="15" customHeight="1">
      <c r="A14" s="67">
        <v>9</v>
      </c>
      <c r="B14" s="159" t="s">
        <v>70</v>
      </c>
      <c r="C14" s="160">
        <v>112712</v>
      </c>
      <c r="D14" s="463">
        <v>1484</v>
      </c>
      <c r="E14" s="464">
        <v>656</v>
      </c>
      <c r="F14" s="464">
        <v>92</v>
      </c>
      <c r="G14" s="464">
        <v>7993</v>
      </c>
      <c r="H14" s="464">
        <v>1647</v>
      </c>
      <c r="I14" s="464">
        <v>1025</v>
      </c>
      <c r="J14" s="464">
        <v>96924</v>
      </c>
      <c r="K14" s="464">
        <v>1158</v>
      </c>
      <c r="L14" s="464">
        <v>70</v>
      </c>
      <c r="M14" s="147">
        <v>1663</v>
      </c>
    </row>
    <row r="15" spans="1:13" s="68" customFormat="1" ht="15" customHeight="1">
      <c r="A15" s="67">
        <v>10</v>
      </c>
      <c r="B15" s="159" t="s">
        <v>71</v>
      </c>
      <c r="C15" s="160">
        <v>142811</v>
      </c>
      <c r="D15" s="463">
        <v>978</v>
      </c>
      <c r="E15" s="464">
        <v>456</v>
      </c>
      <c r="F15" s="464">
        <v>85</v>
      </c>
      <c r="G15" s="464">
        <v>565</v>
      </c>
      <c r="H15" s="464">
        <v>576</v>
      </c>
      <c r="I15" s="464">
        <v>1633</v>
      </c>
      <c r="J15" s="464">
        <v>978</v>
      </c>
      <c r="K15" s="464">
        <v>136242</v>
      </c>
      <c r="L15" s="464">
        <v>466</v>
      </c>
      <c r="M15" s="147">
        <v>832</v>
      </c>
    </row>
    <row r="16" spans="1:13" s="68" customFormat="1" ht="19.5" customHeight="1">
      <c r="A16" s="67">
        <v>11</v>
      </c>
      <c r="B16" s="159" t="s">
        <v>72</v>
      </c>
      <c r="C16" s="160">
        <v>83544</v>
      </c>
      <c r="D16" s="463">
        <v>1050</v>
      </c>
      <c r="E16" s="464">
        <v>193</v>
      </c>
      <c r="F16" s="464">
        <v>38</v>
      </c>
      <c r="G16" s="464">
        <v>171</v>
      </c>
      <c r="H16" s="464">
        <v>242</v>
      </c>
      <c r="I16" s="464">
        <v>127</v>
      </c>
      <c r="J16" s="464">
        <v>124</v>
      </c>
      <c r="K16" s="464">
        <v>951</v>
      </c>
      <c r="L16" s="464">
        <v>79742</v>
      </c>
      <c r="M16" s="147">
        <v>906</v>
      </c>
    </row>
    <row r="17" spans="1:13" s="68" customFormat="1" ht="15" customHeight="1">
      <c r="A17" s="67">
        <v>12</v>
      </c>
      <c r="B17" s="159" t="s">
        <v>74</v>
      </c>
      <c r="C17" s="160">
        <v>5361</v>
      </c>
      <c r="D17" s="463">
        <v>4054</v>
      </c>
      <c r="E17" s="464">
        <v>1115</v>
      </c>
      <c r="F17" s="464">
        <v>141</v>
      </c>
      <c r="G17" s="464">
        <v>15</v>
      </c>
      <c r="H17" s="464">
        <v>21</v>
      </c>
      <c r="I17" s="464">
        <v>6</v>
      </c>
      <c r="J17" s="464">
        <v>2</v>
      </c>
      <c r="K17" s="464">
        <v>1</v>
      </c>
      <c r="L17" s="464">
        <v>2</v>
      </c>
      <c r="M17" s="147">
        <v>4</v>
      </c>
    </row>
    <row r="18" spans="1:13" s="68" customFormat="1" ht="15" customHeight="1">
      <c r="A18" s="67">
        <v>13</v>
      </c>
      <c r="B18" s="159" t="s">
        <v>213</v>
      </c>
      <c r="C18" s="160">
        <v>801</v>
      </c>
      <c r="D18" s="463">
        <v>61</v>
      </c>
      <c r="E18" s="464">
        <v>715</v>
      </c>
      <c r="F18" s="464">
        <v>0</v>
      </c>
      <c r="G18" s="464">
        <v>16</v>
      </c>
      <c r="H18" s="464">
        <v>6</v>
      </c>
      <c r="I18" s="464">
        <v>1</v>
      </c>
      <c r="J18" s="464">
        <v>0</v>
      </c>
      <c r="K18" s="464">
        <v>1</v>
      </c>
      <c r="L18" s="464">
        <v>0</v>
      </c>
      <c r="M18" s="147">
        <v>1</v>
      </c>
    </row>
    <row r="19" spans="1:13" s="68" customFormat="1" ht="15" customHeight="1">
      <c r="A19" s="67">
        <v>14</v>
      </c>
      <c r="B19" s="159" t="s">
        <v>225</v>
      </c>
      <c r="C19" s="160">
        <v>3570</v>
      </c>
      <c r="D19" s="463">
        <v>18</v>
      </c>
      <c r="E19" s="464">
        <v>16</v>
      </c>
      <c r="F19" s="464">
        <v>18</v>
      </c>
      <c r="G19" s="464">
        <v>20</v>
      </c>
      <c r="H19" s="464">
        <v>3476</v>
      </c>
      <c r="I19" s="464">
        <v>12</v>
      </c>
      <c r="J19" s="464">
        <v>3</v>
      </c>
      <c r="K19" s="464">
        <v>3</v>
      </c>
      <c r="L19" s="464">
        <v>3</v>
      </c>
      <c r="M19" s="147">
        <v>1</v>
      </c>
    </row>
    <row r="20" spans="1:13" s="68" customFormat="1" ht="15" customHeight="1">
      <c r="A20" s="67">
        <v>15</v>
      </c>
      <c r="B20" s="159" t="s">
        <v>75</v>
      </c>
      <c r="C20" s="160">
        <v>1233</v>
      </c>
      <c r="D20" s="463">
        <v>37</v>
      </c>
      <c r="E20" s="464">
        <v>76</v>
      </c>
      <c r="F20" s="464">
        <v>4</v>
      </c>
      <c r="G20" s="464">
        <v>10</v>
      </c>
      <c r="H20" s="464">
        <v>1049</v>
      </c>
      <c r="I20" s="464">
        <v>51</v>
      </c>
      <c r="J20" s="464">
        <v>0</v>
      </c>
      <c r="K20" s="464">
        <v>4</v>
      </c>
      <c r="L20" s="464">
        <v>2</v>
      </c>
      <c r="M20" s="147">
        <v>0</v>
      </c>
    </row>
    <row r="21" spans="1:13" s="68" customFormat="1" ht="19.5" customHeight="1">
      <c r="A21" s="67">
        <v>16</v>
      </c>
      <c r="B21" s="159" t="s">
        <v>76</v>
      </c>
      <c r="C21" s="160">
        <v>2598</v>
      </c>
      <c r="D21" s="463">
        <v>16</v>
      </c>
      <c r="E21" s="464">
        <v>16</v>
      </c>
      <c r="F21" s="464">
        <v>5</v>
      </c>
      <c r="G21" s="464">
        <v>6</v>
      </c>
      <c r="H21" s="464">
        <v>2542</v>
      </c>
      <c r="I21" s="464">
        <v>7</v>
      </c>
      <c r="J21" s="464">
        <v>2</v>
      </c>
      <c r="K21" s="464">
        <v>2</v>
      </c>
      <c r="L21" s="464">
        <v>1</v>
      </c>
      <c r="M21" s="147">
        <v>1</v>
      </c>
    </row>
    <row r="22" spans="1:13" s="68" customFormat="1" ht="15" customHeight="1">
      <c r="A22" s="67">
        <v>17</v>
      </c>
      <c r="B22" s="159" t="s">
        <v>312</v>
      </c>
      <c r="C22" s="160">
        <v>54142</v>
      </c>
      <c r="D22" s="463">
        <v>5607</v>
      </c>
      <c r="E22" s="464">
        <v>11062</v>
      </c>
      <c r="F22" s="464">
        <v>1161</v>
      </c>
      <c r="G22" s="464">
        <v>7266</v>
      </c>
      <c r="H22" s="464">
        <v>10253</v>
      </c>
      <c r="I22" s="464">
        <v>5232</v>
      </c>
      <c r="J22" s="464">
        <v>4305</v>
      </c>
      <c r="K22" s="464">
        <v>7253</v>
      </c>
      <c r="L22" s="464">
        <v>1307</v>
      </c>
      <c r="M22" s="147">
        <v>696</v>
      </c>
    </row>
    <row r="23" spans="1:13" s="68" customFormat="1" ht="15" customHeight="1">
      <c r="A23" s="67">
        <v>18</v>
      </c>
      <c r="B23" s="159" t="s">
        <v>77</v>
      </c>
      <c r="C23" s="160">
        <v>249857</v>
      </c>
      <c r="D23" s="463">
        <v>32729</v>
      </c>
      <c r="E23" s="464">
        <v>67344</v>
      </c>
      <c r="F23" s="464">
        <v>11622</v>
      </c>
      <c r="G23" s="464">
        <v>16715</v>
      </c>
      <c r="H23" s="464">
        <v>41873</v>
      </c>
      <c r="I23" s="464">
        <v>18714</v>
      </c>
      <c r="J23" s="464">
        <v>18973</v>
      </c>
      <c r="K23" s="464">
        <v>27497</v>
      </c>
      <c r="L23" s="464">
        <v>13711</v>
      </c>
      <c r="M23" s="147">
        <v>679</v>
      </c>
    </row>
    <row r="24" spans="1:13" s="68" customFormat="1" ht="15" customHeight="1">
      <c r="A24" s="67">
        <v>19</v>
      </c>
      <c r="B24" s="159" t="s">
        <v>78</v>
      </c>
      <c r="C24" s="160">
        <v>256696</v>
      </c>
      <c r="D24" s="463">
        <v>54521</v>
      </c>
      <c r="E24" s="464">
        <v>47558</v>
      </c>
      <c r="F24" s="464">
        <v>7788</v>
      </c>
      <c r="G24" s="464">
        <v>38302</v>
      </c>
      <c r="H24" s="464">
        <v>33158</v>
      </c>
      <c r="I24" s="464">
        <v>16572</v>
      </c>
      <c r="J24" s="464">
        <v>19243</v>
      </c>
      <c r="K24" s="464">
        <v>25796</v>
      </c>
      <c r="L24" s="464">
        <v>11527</v>
      </c>
      <c r="M24" s="147">
        <v>2231</v>
      </c>
    </row>
    <row r="25" spans="1:13" s="68" customFormat="1" ht="15" customHeight="1">
      <c r="A25" s="69">
        <v>20</v>
      </c>
      <c r="B25" s="465" t="s">
        <v>79</v>
      </c>
      <c r="C25" s="163">
        <v>92514</v>
      </c>
      <c r="D25" s="466">
        <v>1681</v>
      </c>
      <c r="E25" s="467">
        <v>22664</v>
      </c>
      <c r="F25" s="467">
        <v>2895</v>
      </c>
      <c r="G25" s="467">
        <v>21086</v>
      </c>
      <c r="H25" s="467">
        <v>18568</v>
      </c>
      <c r="I25" s="467">
        <v>8881</v>
      </c>
      <c r="J25" s="467">
        <v>6866</v>
      </c>
      <c r="K25" s="467">
        <v>7801</v>
      </c>
      <c r="L25" s="467">
        <v>2015</v>
      </c>
      <c r="M25" s="148">
        <v>57</v>
      </c>
    </row>
    <row r="26" spans="1:6" s="362" customFormat="1" ht="13.5" customHeight="1">
      <c r="A26" s="271" t="s">
        <v>313</v>
      </c>
      <c r="B26" s="360"/>
      <c r="C26" s="360"/>
      <c r="D26" s="360"/>
      <c r="E26" s="360"/>
      <c r="F26" s="360"/>
    </row>
    <row r="27" spans="1:6" s="362" customFormat="1" ht="13.5" customHeight="1">
      <c r="A27" s="468" t="s">
        <v>314</v>
      </c>
      <c r="B27" s="360"/>
      <c r="C27" s="361"/>
      <c r="D27" s="361"/>
      <c r="E27" s="361"/>
      <c r="F27" s="361"/>
    </row>
    <row r="28" spans="1:6" ht="13.5" customHeight="1">
      <c r="A28" s="271" t="s">
        <v>315</v>
      </c>
      <c r="B28" s="57"/>
      <c r="C28" s="57"/>
      <c r="D28" s="57"/>
      <c r="E28" s="57"/>
      <c r="F28" s="57"/>
    </row>
    <row r="29" spans="1:6" ht="12.75">
      <c r="A29" s="56"/>
      <c r="B29" s="57"/>
      <c r="C29" s="57"/>
      <c r="D29" s="57"/>
      <c r="E29" s="57"/>
      <c r="F29" s="57"/>
    </row>
    <row r="30" spans="3:6" ht="12.75">
      <c r="C30" s="59"/>
      <c r="D30" s="59"/>
      <c r="E30" s="59"/>
      <c r="F30" s="59"/>
    </row>
  </sheetData>
  <sheetProtection/>
  <mergeCells count="2">
    <mergeCell ref="A2:M2"/>
    <mergeCell ref="A3:M3"/>
  </mergeCells>
  <printOptions horizontalCentered="1"/>
  <pageMargins left="0.1968503937007874" right="0.1968503937007874" top="0.4724409448818898" bottom="0.4724409448818898" header="0.15748031496062992" footer="0.15748031496062992"/>
  <pageSetup blackAndWhite="1"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36976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8.00390625" style="13" customWidth="1"/>
    <col min="3" max="9" width="15.7109375" style="13" customWidth="1"/>
    <col min="10" max="16384" width="11.421875" style="13" customWidth="1"/>
  </cols>
  <sheetData>
    <row r="1" spans="1:9" s="3" customFormat="1" ht="10.5" customHeight="1">
      <c r="A1" s="457"/>
      <c r="B1" s="2"/>
      <c r="H1" s="4"/>
      <c r="I1" s="4"/>
    </row>
    <row r="2" spans="1:9" s="71" customFormat="1" ht="56.25">
      <c r="A2" s="60" t="s">
        <v>323</v>
      </c>
      <c r="B2" s="70"/>
      <c r="C2" s="70"/>
      <c r="D2" s="70"/>
      <c r="E2" s="70"/>
      <c r="F2" s="70"/>
      <c r="G2" s="70"/>
      <c r="H2" s="70"/>
      <c r="I2" s="70"/>
    </row>
    <row r="3" spans="1:9" ht="23.25" customHeight="1">
      <c r="A3" s="543" t="s">
        <v>342</v>
      </c>
      <c r="B3" s="543"/>
      <c r="C3" s="543"/>
      <c r="D3" s="543"/>
      <c r="E3" s="543"/>
      <c r="F3" s="543"/>
      <c r="G3" s="543"/>
      <c r="H3" s="543"/>
      <c r="I3" s="543"/>
    </row>
    <row r="4" spans="1:9" s="3" customFormat="1" ht="23.25" customHeight="1">
      <c r="A4" s="39"/>
      <c r="B4" s="41"/>
      <c r="C4" s="72"/>
      <c r="H4" s="145"/>
      <c r="I4" s="145" t="s">
        <v>58</v>
      </c>
    </row>
    <row r="5" spans="1:9" s="3" customFormat="1" ht="19.5" customHeight="1">
      <c r="A5" s="536" t="s">
        <v>5</v>
      </c>
      <c r="B5" s="538" t="s">
        <v>0</v>
      </c>
      <c r="C5" s="540" t="s">
        <v>84</v>
      </c>
      <c r="D5" s="541"/>
      <c r="E5" s="541"/>
      <c r="F5" s="541"/>
      <c r="G5" s="541"/>
      <c r="H5" s="541"/>
      <c r="I5" s="542"/>
    </row>
    <row r="6" spans="1:9" s="3" customFormat="1" ht="52.5" customHeight="1">
      <c r="A6" s="537"/>
      <c r="B6" s="539"/>
      <c r="C6" s="172" t="s">
        <v>322</v>
      </c>
      <c r="D6" s="478" t="s">
        <v>85</v>
      </c>
      <c r="E6" s="477" t="s">
        <v>86</v>
      </c>
      <c r="F6" s="477" t="s">
        <v>321</v>
      </c>
      <c r="G6" s="477" t="s">
        <v>320</v>
      </c>
      <c r="H6" s="477" t="s">
        <v>319</v>
      </c>
      <c r="I6" s="454" t="s">
        <v>318</v>
      </c>
    </row>
    <row r="7" spans="1:9" s="73" customFormat="1" ht="24.75" customHeight="1">
      <c r="A7" s="66">
        <v>1</v>
      </c>
      <c r="B7" s="155" t="s">
        <v>62</v>
      </c>
      <c r="C7" s="164">
        <v>7133305</v>
      </c>
      <c r="D7" s="476">
        <v>4131529</v>
      </c>
      <c r="E7" s="475">
        <v>117385</v>
      </c>
      <c r="F7" s="475">
        <v>328480</v>
      </c>
      <c r="G7" s="475">
        <v>115157</v>
      </c>
      <c r="H7" s="475">
        <v>2322281</v>
      </c>
      <c r="I7" s="165">
        <v>118473</v>
      </c>
    </row>
    <row r="8" spans="1:9" s="73" customFormat="1" ht="19.5" customHeight="1">
      <c r="A8" s="55">
        <v>2</v>
      </c>
      <c r="B8" s="158" t="s">
        <v>63</v>
      </c>
      <c r="C8" s="166">
        <v>5480575</v>
      </c>
      <c r="D8" s="474">
        <v>3123405</v>
      </c>
      <c r="E8" s="473">
        <v>110720</v>
      </c>
      <c r="F8" s="473">
        <v>327324</v>
      </c>
      <c r="G8" s="473">
        <v>100866</v>
      </c>
      <c r="H8" s="473">
        <v>1700110</v>
      </c>
      <c r="I8" s="167">
        <v>118150</v>
      </c>
    </row>
    <row r="9" spans="1:9" s="74" customFormat="1" ht="13.5" customHeight="1">
      <c r="A9" s="67">
        <v>3</v>
      </c>
      <c r="B9" s="159" t="s">
        <v>64</v>
      </c>
      <c r="C9" s="168">
        <v>1287824</v>
      </c>
      <c r="D9" s="472">
        <v>716213</v>
      </c>
      <c r="E9" s="471">
        <v>38248</v>
      </c>
      <c r="F9" s="471">
        <v>115134</v>
      </c>
      <c r="G9" s="471">
        <v>23912</v>
      </c>
      <c r="H9" s="471">
        <v>345288</v>
      </c>
      <c r="I9" s="169">
        <v>49029</v>
      </c>
    </row>
    <row r="10" spans="1:9" s="74" customFormat="1" ht="13.5" customHeight="1">
      <c r="A10" s="67">
        <v>4</v>
      </c>
      <c r="B10" s="159" t="s">
        <v>65</v>
      </c>
      <c r="C10" s="168">
        <v>936188</v>
      </c>
      <c r="D10" s="472">
        <v>500607</v>
      </c>
      <c r="E10" s="471">
        <v>14091</v>
      </c>
      <c r="F10" s="471">
        <v>56472</v>
      </c>
      <c r="G10" s="471">
        <v>15250</v>
      </c>
      <c r="H10" s="471">
        <v>335045</v>
      </c>
      <c r="I10" s="169">
        <v>14723</v>
      </c>
    </row>
    <row r="11" spans="1:9" s="74" customFormat="1" ht="13.5" customHeight="1">
      <c r="A11" s="67">
        <v>5</v>
      </c>
      <c r="B11" s="159" t="s">
        <v>66</v>
      </c>
      <c r="C11" s="168">
        <v>167167</v>
      </c>
      <c r="D11" s="472">
        <v>84786</v>
      </c>
      <c r="E11" s="471">
        <v>2445</v>
      </c>
      <c r="F11" s="471">
        <v>9610</v>
      </c>
      <c r="G11" s="471">
        <v>2113</v>
      </c>
      <c r="H11" s="471">
        <v>65858</v>
      </c>
      <c r="I11" s="169">
        <v>2355</v>
      </c>
    </row>
    <row r="12" spans="1:9" s="74" customFormat="1" ht="13.5" customHeight="1">
      <c r="A12" s="67">
        <v>6</v>
      </c>
      <c r="B12" s="159" t="s">
        <v>67</v>
      </c>
      <c r="C12" s="168">
        <v>950770</v>
      </c>
      <c r="D12" s="472">
        <v>575245</v>
      </c>
      <c r="E12" s="471">
        <v>11210</v>
      </c>
      <c r="F12" s="471">
        <v>40766</v>
      </c>
      <c r="G12" s="471">
        <v>19508</v>
      </c>
      <c r="H12" s="471">
        <v>290837</v>
      </c>
      <c r="I12" s="169">
        <v>13204</v>
      </c>
    </row>
    <row r="13" spans="1:9" s="74" customFormat="1" ht="13.5" customHeight="1">
      <c r="A13" s="67">
        <v>7</v>
      </c>
      <c r="B13" s="159" t="s">
        <v>68</v>
      </c>
      <c r="C13" s="168">
        <v>747336</v>
      </c>
      <c r="D13" s="472">
        <v>428721</v>
      </c>
      <c r="E13" s="471">
        <v>15611</v>
      </c>
      <c r="F13" s="471">
        <v>38899</v>
      </c>
      <c r="G13" s="471">
        <v>13048</v>
      </c>
      <c r="H13" s="471">
        <v>236838</v>
      </c>
      <c r="I13" s="169">
        <v>14219</v>
      </c>
    </row>
    <row r="14" spans="1:9" s="74" customFormat="1" ht="13.5" customHeight="1">
      <c r="A14" s="67">
        <v>8</v>
      </c>
      <c r="B14" s="159" t="s">
        <v>69</v>
      </c>
      <c r="C14" s="168">
        <v>334709</v>
      </c>
      <c r="D14" s="472">
        <v>178502</v>
      </c>
      <c r="E14" s="471">
        <v>5668</v>
      </c>
      <c r="F14" s="471">
        <v>22414</v>
      </c>
      <c r="G14" s="471">
        <v>5706</v>
      </c>
      <c r="H14" s="471">
        <v>116006</v>
      </c>
      <c r="I14" s="169">
        <v>6413</v>
      </c>
    </row>
    <row r="15" spans="1:9" s="74" customFormat="1" ht="13.5" customHeight="1">
      <c r="A15" s="67">
        <v>9</v>
      </c>
      <c r="B15" s="159" t="s">
        <v>70</v>
      </c>
      <c r="C15" s="168">
        <v>356218</v>
      </c>
      <c r="D15" s="472">
        <v>218968</v>
      </c>
      <c r="E15" s="471">
        <v>6217</v>
      </c>
      <c r="F15" s="471">
        <v>14996</v>
      </c>
      <c r="G15" s="471">
        <v>7161</v>
      </c>
      <c r="H15" s="471">
        <v>103583</v>
      </c>
      <c r="I15" s="169">
        <v>5293</v>
      </c>
    </row>
    <row r="16" spans="1:9" s="74" customFormat="1" ht="13.5" customHeight="1">
      <c r="A16" s="67">
        <v>10</v>
      </c>
      <c r="B16" s="159" t="s">
        <v>71</v>
      </c>
      <c r="C16" s="168">
        <v>450361</v>
      </c>
      <c r="D16" s="472">
        <v>277605</v>
      </c>
      <c r="E16" s="471">
        <v>8788</v>
      </c>
      <c r="F16" s="471">
        <v>18802</v>
      </c>
      <c r="G16" s="471">
        <v>9107</v>
      </c>
      <c r="H16" s="471">
        <v>127789</v>
      </c>
      <c r="I16" s="169">
        <v>8270</v>
      </c>
    </row>
    <row r="17" spans="1:9" s="74" customFormat="1" ht="13.5" customHeight="1">
      <c r="A17" s="67">
        <v>11</v>
      </c>
      <c r="B17" s="159" t="s">
        <v>72</v>
      </c>
      <c r="C17" s="168">
        <v>250002</v>
      </c>
      <c r="D17" s="472">
        <v>142758</v>
      </c>
      <c r="E17" s="471">
        <v>8442</v>
      </c>
      <c r="F17" s="471">
        <v>10231</v>
      </c>
      <c r="G17" s="471">
        <v>5061</v>
      </c>
      <c r="H17" s="471">
        <v>78866</v>
      </c>
      <c r="I17" s="169">
        <v>4644</v>
      </c>
    </row>
    <row r="18" spans="1:9" s="73" customFormat="1" ht="19.5" customHeight="1">
      <c r="A18" s="55">
        <v>12</v>
      </c>
      <c r="B18" s="158" t="s">
        <v>73</v>
      </c>
      <c r="C18" s="166">
        <v>35103</v>
      </c>
      <c r="D18" s="474">
        <v>18488</v>
      </c>
      <c r="E18" s="473">
        <v>64</v>
      </c>
      <c r="F18" s="473">
        <v>127</v>
      </c>
      <c r="G18" s="473">
        <v>175</v>
      </c>
      <c r="H18" s="473">
        <v>16222</v>
      </c>
      <c r="I18" s="167">
        <v>27</v>
      </c>
    </row>
    <row r="19" spans="1:9" s="74" customFormat="1" ht="13.5" customHeight="1">
      <c r="A19" s="67">
        <v>13</v>
      </c>
      <c r="B19" s="159" t="s">
        <v>74</v>
      </c>
      <c r="C19" s="168">
        <v>13910</v>
      </c>
      <c r="D19" s="472">
        <v>8325</v>
      </c>
      <c r="E19" s="471">
        <v>22</v>
      </c>
      <c r="F19" s="471">
        <v>4</v>
      </c>
      <c r="G19" s="471">
        <v>94</v>
      </c>
      <c r="H19" s="471">
        <v>5465</v>
      </c>
      <c r="I19" s="169">
        <v>0</v>
      </c>
    </row>
    <row r="20" spans="1:9" s="74" customFormat="1" ht="13.5" customHeight="1">
      <c r="A20" s="67">
        <v>14</v>
      </c>
      <c r="B20" s="159" t="s">
        <v>213</v>
      </c>
      <c r="C20" s="168">
        <v>1696</v>
      </c>
      <c r="D20" s="472">
        <v>870</v>
      </c>
      <c r="E20" s="471">
        <v>1</v>
      </c>
      <c r="F20" s="471">
        <v>6</v>
      </c>
      <c r="G20" s="471">
        <v>6</v>
      </c>
      <c r="H20" s="471">
        <v>812</v>
      </c>
      <c r="I20" s="169">
        <v>1</v>
      </c>
    </row>
    <row r="21" spans="1:9" s="74" customFormat="1" ht="13.5" customHeight="1">
      <c r="A21" s="67">
        <v>15</v>
      </c>
      <c r="B21" s="159" t="s">
        <v>225</v>
      </c>
      <c r="C21" s="168">
        <v>9369</v>
      </c>
      <c r="D21" s="472">
        <v>4343</v>
      </c>
      <c r="E21" s="471">
        <v>14</v>
      </c>
      <c r="F21" s="471">
        <v>64</v>
      </c>
      <c r="G21" s="471">
        <v>34</v>
      </c>
      <c r="H21" s="471">
        <v>4900</v>
      </c>
      <c r="I21" s="169">
        <v>14</v>
      </c>
    </row>
    <row r="22" spans="1:9" s="74" customFormat="1" ht="13.5" customHeight="1">
      <c r="A22" s="67">
        <v>16</v>
      </c>
      <c r="B22" s="159" t="s">
        <v>75</v>
      </c>
      <c r="C22" s="168">
        <v>2778</v>
      </c>
      <c r="D22" s="472">
        <v>1449</v>
      </c>
      <c r="E22" s="471">
        <v>6</v>
      </c>
      <c r="F22" s="471">
        <v>34</v>
      </c>
      <c r="G22" s="471">
        <v>11</v>
      </c>
      <c r="H22" s="471">
        <v>1276</v>
      </c>
      <c r="I22" s="169">
        <v>2</v>
      </c>
    </row>
    <row r="23" spans="1:9" s="74" customFormat="1" ht="19.5" customHeight="1">
      <c r="A23" s="67">
        <v>17</v>
      </c>
      <c r="B23" s="159" t="s">
        <v>76</v>
      </c>
      <c r="C23" s="168">
        <v>7350</v>
      </c>
      <c r="D23" s="472">
        <v>3501</v>
      </c>
      <c r="E23" s="471">
        <v>21</v>
      </c>
      <c r="F23" s="471">
        <v>19</v>
      </c>
      <c r="G23" s="471">
        <v>30</v>
      </c>
      <c r="H23" s="471">
        <v>3769</v>
      </c>
      <c r="I23" s="169">
        <v>10</v>
      </c>
    </row>
    <row r="24" spans="1:9" s="74" customFormat="1" ht="13.5" customHeight="1">
      <c r="A24" s="67">
        <v>18</v>
      </c>
      <c r="B24" s="161" t="s">
        <v>317</v>
      </c>
      <c r="C24" s="168">
        <v>167280</v>
      </c>
      <c r="D24" s="472">
        <v>67340</v>
      </c>
      <c r="E24" s="471">
        <v>570</v>
      </c>
      <c r="F24" s="471">
        <v>1029</v>
      </c>
      <c r="G24" s="471">
        <v>372</v>
      </c>
      <c r="H24" s="471">
        <v>97853</v>
      </c>
      <c r="I24" s="169">
        <v>116</v>
      </c>
    </row>
    <row r="25" spans="1:9" s="74" customFormat="1" ht="19.5" customHeight="1">
      <c r="A25" s="67">
        <v>19</v>
      </c>
      <c r="B25" s="161" t="s">
        <v>316</v>
      </c>
      <c r="C25" s="168">
        <v>586297</v>
      </c>
      <c r="D25" s="472">
        <v>369329</v>
      </c>
      <c r="E25" s="471">
        <v>940</v>
      </c>
      <c r="F25" s="471">
        <v>0</v>
      </c>
      <c r="G25" s="471">
        <v>9085</v>
      </c>
      <c r="H25" s="471">
        <v>206763</v>
      </c>
      <c r="I25" s="169">
        <v>180</v>
      </c>
    </row>
    <row r="26" spans="1:9" s="74" customFormat="1" ht="13.5" customHeight="1">
      <c r="A26" s="67">
        <v>20</v>
      </c>
      <c r="B26" s="161" t="s">
        <v>96</v>
      </c>
      <c r="C26" s="168">
        <v>589235</v>
      </c>
      <c r="D26" s="472">
        <v>424147</v>
      </c>
      <c r="E26" s="471">
        <v>4925</v>
      </c>
      <c r="F26" s="471">
        <v>0</v>
      </c>
      <c r="G26" s="471">
        <v>3218</v>
      </c>
      <c r="H26" s="471">
        <v>156945</v>
      </c>
      <c r="I26" s="169">
        <v>0</v>
      </c>
    </row>
    <row r="27" spans="1:9" s="74" customFormat="1" ht="19.5" customHeight="1">
      <c r="A27" s="69">
        <v>21</v>
      </c>
      <c r="B27" s="162" t="s">
        <v>79</v>
      </c>
      <c r="C27" s="170">
        <v>274815</v>
      </c>
      <c r="D27" s="470">
        <v>128820</v>
      </c>
      <c r="E27" s="469">
        <v>166</v>
      </c>
      <c r="F27" s="469">
        <v>0</v>
      </c>
      <c r="G27" s="469">
        <v>1441</v>
      </c>
      <c r="H27" s="469">
        <v>144388</v>
      </c>
      <c r="I27" s="171">
        <v>0</v>
      </c>
    </row>
    <row r="28" spans="1:3" ht="12.75">
      <c r="A28" s="56"/>
      <c r="B28" s="57"/>
      <c r="C28" s="58"/>
    </row>
    <row r="29" spans="1:3" ht="12.75">
      <c r="A29" s="56"/>
      <c r="B29" s="57"/>
      <c r="C29" s="57"/>
    </row>
    <row r="30" spans="1:3" ht="12.75">
      <c r="A30" s="56"/>
      <c r="B30" s="57"/>
      <c r="C30" s="57"/>
    </row>
    <row r="31" spans="1:3" ht="12.75">
      <c r="A31" s="56"/>
      <c r="B31" s="57"/>
      <c r="C31" s="57"/>
    </row>
    <row r="32" ht="12.75">
      <c r="C32" s="59"/>
    </row>
  </sheetData>
  <sheetProtection/>
  <mergeCells count="4">
    <mergeCell ref="A5:A6"/>
    <mergeCell ref="B5:B6"/>
    <mergeCell ref="C5:I5"/>
    <mergeCell ref="A3:I3"/>
  </mergeCells>
  <printOptions horizontalCentered="1"/>
  <pageMargins left="0.1968503937007874" right="0.1968503937007874" top="0.5511811023622047" bottom="0.5511811023622047" header="0.11811023622047245" footer="0.11811023622047245"/>
  <pageSetup blackAndWhite="1"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8.00390625" style="13" customWidth="1"/>
    <col min="3" max="9" width="15.7109375" style="13" customWidth="1"/>
    <col min="10" max="16384" width="11.421875" style="13" customWidth="1"/>
  </cols>
  <sheetData>
    <row r="1" spans="1:9" s="3" customFormat="1" ht="10.5" customHeight="1">
      <c r="A1" s="457"/>
      <c r="B1" s="2"/>
      <c r="H1" s="4"/>
      <c r="I1" s="4"/>
    </row>
    <row r="2" spans="1:9" s="71" customFormat="1" ht="56.25">
      <c r="A2" s="60" t="s">
        <v>325</v>
      </c>
      <c r="B2" s="70"/>
      <c r="C2" s="70"/>
      <c r="D2" s="70"/>
      <c r="E2" s="70"/>
      <c r="F2" s="70"/>
      <c r="G2" s="70"/>
      <c r="H2" s="70"/>
      <c r="I2" s="70"/>
    </row>
    <row r="3" spans="1:9" ht="23.25" customHeight="1">
      <c r="A3" s="543" t="s">
        <v>342</v>
      </c>
      <c r="B3" s="543"/>
      <c r="C3" s="543"/>
      <c r="D3" s="543"/>
      <c r="E3" s="543"/>
      <c r="F3" s="543"/>
      <c r="G3" s="543"/>
      <c r="H3" s="543"/>
      <c r="I3" s="543"/>
    </row>
    <row r="4" spans="1:9" s="3" customFormat="1" ht="23.25" customHeight="1">
      <c r="A4" s="39"/>
      <c r="B4" s="41"/>
      <c r="C4" s="72"/>
      <c r="H4" s="145"/>
      <c r="I4" s="145" t="s">
        <v>61</v>
      </c>
    </row>
    <row r="5" spans="1:9" s="3" customFormat="1" ht="19.5" customHeight="1">
      <c r="A5" s="536" t="s">
        <v>5</v>
      </c>
      <c r="B5" s="538" t="s">
        <v>0</v>
      </c>
      <c r="C5" s="540" t="s">
        <v>84</v>
      </c>
      <c r="D5" s="541"/>
      <c r="E5" s="541"/>
      <c r="F5" s="541"/>
      <c r="G5" s="541"/>
      <c r="H5" s="541"/>
      <c r="I5" s="542"/>
    </row>
    <row r="6" spans="1:9" s="3" customFormat="1" ht="52.5" customHeight="1">
      <c r="A6" s="537"/>
      <c r="B6" s="539"/>
      <c r="C6" s="172" t="s">
        <v>322</v>
      </c>
      <c r="D6" s="478" t="s">
        <v>85</v>
      </c>
      <c r="E6" s="477" t="s">
        <v>86</v>
      </c>
      <c r="F6" s="477" t="s">
        <v>321</v>
      </c>
      <c r="G6" s="477" t="s">
        <v>324</v>
      </c>
      <c r="H6" s="477" t="s">
        <v>319</v>
      </c>
      <c r="I6" s="454" t="s">
        <v>318</v>
      </c>
    </row>
    <row r="7" spans="1:9" s="73" customFormat="1" ht="24.75" customHeight="1">
      <c r="A7" s="66">
        <v>1</v>
      </c>
      <c r="B7" s="155" t="s">
        <v>62</v>
      </c>
      <c r="C7" s="164">
        <v>3550918</v>
      </c>
      <c r="D7" s="476">
        <v>2302649</v>
      </c>
      <c r="E7" s="475">
        <v>53427</v>
      </c>
      <c r="F7" s="475">
        <v>178849</v>
      </c>
      <c r="G7" s="475">
        <v>4877</v>
      </c>
      <c r="H7" s="475">
        <v>943585</v>
      </c>
      <c r="I7" s="165">
        <v>67531</v>
      </c>
    </row>
    <row r="8" spans="1:9" s="73" customFormat="1" ht="19.5" customHeight="1">
      <c r="A8" s="55">
        <v>2</v>
      </c>
      <c r="B8" s="158" t="s">
        <v>63</v>
      </c>
      <c r="C8" s="166">
        <v>2662240</v>
      </c>
      <c r="D8" s="474">
        <v>1726995</v>
      </c>
      <c r="E8" s="473">
        <v>49745</v>
      </c>
      <c r="F8" s="473">
        <v>177765</v>
      </c>
      <c r="G8" s="473">
        <v>3762</v>
      </c>
      <c r="H8" s="473">
        <v>636570</v>
      </c>
      <c r="I8" s="167">
        <v>67403</v>
      </c>
    </row>
    <row r="9" spans="1:9" s="74" customFormat="1" ht="13.5" customHeight="1">
      <c r="A9" s="67">
        <v>3</v>
      </c>
      <c r="B9" s="159" t="s">
        <v>64</v>
      </c>
      <c r="C9" s="168">
        <v>604748</v>
      </c>
      <c r="D9" s="472">
        <v>373547</v>
      </c>
      <c r="E9" s="471">
        <v>17827</v>
      </c>
      <c r="F9" s="471">
        <v>64944</v>
      </c>
      <c r="G9" s="471">
        <v>1416</v>
      </c>
      <c r="H9" s="471">
        <v>119016</v>
      </c>
      <c r="I9" s="169">
        <v>27998</v>
      </c>
    </row>
    <row r="10" spans="1:9" s="74" customFormat="1" ht="13.5" customHeight="1">
      <c r="A10" s="67">
        <v>4</v>
      </c>
      <c r="B10" s="159" t="s">
        <v>65</v>
      </c>
      <c r="C10" s="168">
        <v>461294</v>
      </c>
      <c r="D10" s="472">
        <v>290281</v>
      </c>
      <c r="E10" s="471">
        <v>6379</v>
      </c>
      <c r="F10" s="471">
        <v>30447</v>
      </c>
      <c r="G10" s="471">
        <v>491</v>
      </c>
      <c r="H10" s="471">
        <v>125205</v>
      </c>
      <c r="I10" s="169">
        <v>8491</v>
      </c>
    </row>
    <row r="11" spans="1:9" s="74" customFormat="1" ht="13.5" customHeight="1">
      <c r="A11" s="67">
        <v>5</v>
      </c>
      <c r="B11" s="159" t="s">
        <v>66</v>
      </c>
      <c r="C11" s="168">
        <v>79388</v>
      </c>
      <c r="D11" s="472">
        <v>45737</v>
      </c>
      <c r="E11" s="471">
        <v>1060</v>
      </c>
      <c r="F11" s="471">
        <v>5070</v>
      </c>
      <c r="G11" s="471">
        <v>47</v>
      </c>
      <c r="H11" s="471">
        <v>26058</v>
      </c>
      <c r="I11" s="169">
        <v>1416</v>
      </c>
    </row>
    <row r="12" spans="1:9" s="74" customFormat="1" ht="13.5" customHeight="1">
      <c r="A12" s="67">
        <v>6</v>
      </c>
      <c r="B12" s="159" t="s">
        <v>67</v>
      </c>
      <c r="C12" s="168">
        <v>481275</v>
      </c>
      <c r="D12" s="472">
        <v>333419</v>
      </c>
      <c r="E12" s="471">
        <v>4717</v>
      </c>
      <c r="F12" s="471">
        <v>21511</v>
      </c>
      <c r="G12" s="471">
        <v>659</v>
      </c>
      <c r="H12" s="471">
        <v>113439</v>
      </c>
      <c r="I12" s="169">
        <v>7530</v>
      </c>
    </row>
    <row r="13" spans="1:9" s="74" customFormat="1" ht="13.5" customHeight="1">
      <c r="A13" s="67">
        <v>7</v>
      </c>
      <c r="B13" s="159" t="s">
        <v>68</v>
      </c>
      <c r="C13" s="168">
        <v>366299</v>
      </c>
      <c r="D13" s="472">
        <v>237237</v>
      </c>
      <c r="E13" s="471">
        <v>7095</v>
      </c>
      <c r="F13" s="471">
        <v>21127</v>
      </c>
      <c r="G13" s="471">
        <v>442</v>
      </c>
      <c r="H13" s="471">
        <v>92596</v>
      </c>
      <c r="I13" s="169">
        <v>7802</v>
      </c>
    </row>
    <row r="14" spans="1:9" s="74" customFormat="1" ht="13.5" customHeight="1">
      <c r="A14" s="67">
        <v>8</v>
      </c>
      <c r="B14" s="159" t="s">
        <v>69</v>
      </c>
      <c r="C14" s="168">
        <v>157866</v>
      </c>
      <c r="D14" s="472">
        <v>95573</v>
      </c>
      <c r="E14" s="471">
        <v>2442</v>
      </c>
      <c r="F14" s="471">
        <v>11848</v>
      </c>
      <c r="G14" s="471">
        <v>143</v>
      </c>
      <c r="H14" s="471">
        <v>44335</v>
      </c>
      <c r="I14" s="169">
        <v>3525</v>
      </c>
    </row>
    <row r="15" spans="1:9" s="74" customFormat="1" ht="13.5" customHeight="1">
      <c r="A15" s="67">
        <v>9</v>
      </c>
      <c r="B15" s="159" t="s">
        <v>70</v>
      </c>
      <c r="C15" s="168">
        <v>170417</v>
      </c>
      <c r="D15" s="472">
        <v>118370</v>
      </c>
      <c r="E15" s="471">
        <v>2667</v>
      </c>
      <c r="F15" s="471">
        <v>7924</v>
      </c>
      <c r="G15" s="471">
        <v>210</v>
      </c>
      <c r="H15" s="471">
        <v>38001</v>
      </c>
      <c r="I15" s="169">
        <v>3245</v>
      </c>
    </row>
    <row r="16" spans="1:9" s="74" customFormat="1" ht="13.5" customHeight="1">
      <c r="A16" s="67">
        <v>10</v>
      </c>
      <c r="B16" s="159" t="s">
        <v>71</v>
      </c>
      <c r="C16" s="168">
        <v>219061</v>
      </c>
      <c r="D16" s="472">
        <v>152075</v>
      </c>
      <c r="E16" s="471">
        <v>3978</v>
      </c>
      <c r="F16" s="471">
        <v>9565</v>
      </c>
      <c r="G16" s="471">
        <v>232</v>
      </c>
      <c r="H16" s="471">
        <v>48336</v>
      </c>
      <c r="I16" s="169">
        <v>4875</v>
      </c>
    </row>
    <row r="17" spans="1:9" s="74" customFormat="1" ht="13.5" customHeight="1">
      <c r="A17" s="67">
        <v>11</v>
      </c>
      <c r="B17" s="159" t="s">
        <v>72</v>
      </c>
      <c r="C17" s="168">
        <v>121892</v>
      </c>
      <c r="D17" s="472">
        <v>80756</v>
      </c>
      <c r="E17" s="471">
        <v>3580</v>
      </c>
      <c r="F17" s="471">
        <v>5329</v>
      </c>
      <c r="G17" s="471">
        <v>122</v>
      </c>
      <c r="H17" s="471">
        <v>29584</v>
      </c>
      <c r="I17" s="169">
        <v>2521</v>
      </c>
    </row>
    <row r="18" spans="1:9" s="73" customFormat="1" ht="19.5" customHeight="1">
      <c r="A18" s="55">
        <v>12</v>
      </c>
      <c r="B18" s="158" t="s">
        <v>73</v>
      </c>
      <c r="C18" s="166">
        <v>26144</v>
      </c>
      <c r="D18" s="474">
        <v>16284</v>
      </c>
      <c r="E18" s="473">
        <v>29</v>
      </c>
      <c r="F18" s="473">
        <v>109</v>
      </c>
      <c r="G18" s="473">
        <v>13</v>
      </c>
      <c r="H18" s="473">
        <v>9687</v>
      </c>
      <c r="I18" s="167">
        <v>22</v>
      </c>
    </row>
    <row r="19" spans="1:9" s="74" customFormat="1" ht="13.5" customHeight="1">
      <c r="A19" s="67">
        <v>13</v>
      </c>
      <c r="B19" s="159" t="s">
        <v>74</v>
      </c>
      <c r="C19" s="168">
        <v>10769</v>
      </c>
      <c r="D19" s="472">
        <v>7303</v>
      </c>
      <c r="E19" s="471">
        <v>4</v>
      </c>
      <c r="F19" s="471">
        <v>4</v>
      </c>
      <c r="G19" s="471">
        <v>7</v>
      </c>
      <c r="H19" s="471">
        <v>3451</v>
      </c>
      <c r="I19" s="169">
        <v>0</v>
      </c>
    </row>
    <row r="20" spans="1:9" s="74" customFormat="1" ht="13.5" customHeight="1">
      <c r="A20" s="67">
        <v>14</v>
      </c>
      <c r="B20" s="159" t="s">
        <v>213</v>
      </c>
      <c r="C20" s="168">
        <v>1236</v>
      </c>
      <c r="D20" s="472">
        <v>753</v>
      </c>
      <c r="E20" s="471">
        <v>0</v>
      </c>
      <c r="F20" s="471">
        <v>5</v>
      </c>
      <c r="G20" s="471">
        <v>1</v>
      </c>
      <c r="H20" s="471">
        <v>476</v>
      </c>
      <c r="I20" s="169">
        <v>1</v>
      </c>
    </row>
    <row r="21" spans="1:9" s="74" customFormat="1" ht="13.5" customHeight="1">
      <c r="A21" s="67">
        <v>15</v>
      </c>
      <c r="B21" s="159" t="s">
        <v>225</v>
      </c>
      <c r="C21" s="168">
        <v>6914</v>
      </c>
      <c r="D21" s="472">
        <v>3957</v>
      </c>
      <c r="E21" s="471">
        <v>8</v>
      </c>
      <c r="F21" s="471">
        <v>57</v>
      </c>
      <c r="G21" s="471">
        <v>3</v>
      </c>
      <c r="H21" s="471">
        <v>2876</v>
      </c>
      <c r="I21" s="169">
        <v>13</v>
      </c>
    </row>
    <row r="22" spans="1:9" s="74" customFormat="1" ht="13.5" customHeight="1">
      <c r="A22" s="67">
        <v>16</v>
      </c>
      <c r="B22" s="159" t="s">
        <v>75</v>
      </c>
      <c r="C22" s="168">
        <v>2082</v>
      </c>
      <c r="D22" s="472">
        <v>1241</v>
      </c>
      <c r="E22" s="471">
        <v>4</v>
      </c>
      <c r="F22" s="471">
        <v>25</v>
      </c>
      <c r="G22" s="471">
        <v>0</v>
      </c>
      <c r="H22" s="471">
        <v>810</v>
      </c>
      <c r="I22" s="169">
        <v>2</v>
      </c>
    </row>
    <row r="23" spans="1:9" s="74" customFormat="1" ht="19.5" customHeight="1">
      <c r="A23" s="67">
        <v>17</v>
      </c>
      <c r="B23" s="159" t="s">
        <v>76</v>
      </c>
      <c r="C23" s="168">
        <v>5143</v>
      </c>
      <c r="D23" s="472">
        <v>3030</v>
      </c>
      <c r="E23" s="471">
        <v>13</v>
      </c>
      <c r="F23" s="471">
        <v>18</v>
      </c>
      <c r="G23" s="471">
        <v>2</v>
      </c>
      <c r="H23" s="471">
        <v>2074</v>
      </c>
      <c r="I23" s="169">
        <v>6</v>
      </c>
    </row>
    <row r="24" spans="1:9" s="74" customFormat="1" ht="13.5" customHeight="1">
      <c r="A24" s="67">
        <v>18</v>
      </c>
      <c r="B24" s="161" t="s">
        <v>317</v>
      </c>
      <c r="C24" s="168">
        <v>118340</v>
      </c>
      <c r="D24" s="472">
        <v>56514</v>
      </c>
      <c r="E24" s="471">
        <v>344</v>
      </c>
      <c r="F24" s="471">
        <v>975</v>
      </c>
      <c r="G24" s="471">
        <v>53</v>
      </c>
      <c r="H24" s="471">
        <v>60381</v>
      </c>
      <c r="I24" s="169">
        <v>73</v>
      </c>
    </row>
    <row r="25" spans="1:9" s="74" customFormat="1" ht="19.5" customHeight="1">
      <c r="A25" s="67">
        <v>19</v>
      </c>
      <c r="B25" s="161" t="s">
        <v>316</v>
      </c>
      <c r="C25" s="168">
        <v>277759</v>
      </c>
      <c r="D25" s="472">
        <v>169951</v>
      </c>
      <c r="E25" s="471">
        <v>408</v>
      </c>
      <c r="F25" s="471">
        <v>0</v>
      </c>
      <c r="G25" s="471">
        <v>367</v>
      </c>
      <c r="H25" s="471">
        <v>107000</v>
      </c>
      <c r="I25" s="169">
        <v>33</v>
      </c>
    </row>
    <row r="26" spans="1:9" s="74" customFormat="1" ht="13.5" customHeight="1">
      <c r="A26" s="67">
        <v>20</v>
      </c>
      <c r="B26" s="161" t="s">
        <v>96</v>
      </c>
      <c r="C26" s="168">
        <v>332365</v>
      </c>
      <c r="D26" s="472">
        <v>252843</v>
      </c>
      <c r="E26" s="471">
        <v>2813</v>
      </c>
      <c r="F26" s="471">
        <v>0</v>
      </c>
      <c r="G26" s="471">
        <v>374</v>
      </c>
      <c r="H26" s="471">
        <v>76335</v>
      </c>
      <c r="I26" s="169">
        <v>0</v>
      </c>
    </row>
    <row r="27" spans="1:9" s="74" customFormat="1" ht="19.5" customHeight="1">
      <c r="A27" s="69">
        <v>21</v>
      </c>
      <c r="B27" s="162" t="s">
        <v>79</v>
      </c>
      <c r="C27" s="170">
        <v>134070</v>
      </c>
      <c r="D27" s="470">
        <v>80062</v>
      </c>
      <c r="E27" s="469">
        <v>88</v>
      </c>
      <c r="F27" s="469">
        <v>0</v>
      </c>
      <c r="G27" s="469">
        <v>308</v>
      </c>
      <c r="H27" s="469">
        <v>53612</v>
      </c>
      <c r="I27" s="171">
        <v>0</v>
      </c>
    </row>
    <row r="28" spans="1:3" ht="12.75">
      <c r="A28" s="56"/>
      <c r="B28" s="57"/>
      <c r="C28" s="58"/>
    </row>
    <row r="29" spans="1:3" ht="12.75">
      <c r="A29" s="56"/>
      <c r="B29" s="57"/>
      <c r="C29" s="57"/>
    </row>
    <row r="30" spans="1:3" ht="12.75">
      <c r="A30" s="56"/>
      <c r="B30" s="57"/>
      <c r="C30" s="57"/>
    </row>
    <row r="31" spans="1:3" ht="12.75">
      <c r="A31" s="56"/>
      <c r="B31" s="57"/>
      <c r="C31" s="57"/>
    </row>
    <row r="32" ht="12.75">
      <c r="C32" s="59"/>
    </row>
  </sheetData>
  <sheetProtection/>
  <mergeCells count="4">
    <mergeCell ref="A3:I3"/>
    <mergeCell ref="A5:A6"/>
    <mergeCell ref="B5:B6"/>
    <mergeCell ref="C5:I5"/>
  </mergeCells>
  <printOptions horizontalCentered="1"/>
  <pageMargins left="0.1968503937007874" right="0.1968503937007874" top="0.5511811023622047" bottom="0.5511811023622047" header="0.11811023622047245" footer="0.11811023622047245"/>
  <pageSetup blackAndWhite="1"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8.00390625" style="13" customWidth="1"/>
    <col min="3" max="9" width="15.7109375" style="13" customWidth="1"/>
    <col min="10" max="16384" width="11.421875" style="13" customWidth="1"/>
  </cols>
  <sheetData>
    <row r="1" spans="1:9" s="3" customFormat="1" ht="10.5" customHeight="1">
      <c r="A1" s="457"/>
      <c r="B1" s="2"/>
      <c r="H1" s="4"/>
      <c r="I1" s="4"/>
    </row>
    <row r="2" spans="1:9" s="71" customFormat="1" ht="56.25">
      <c r="A2" s="60" t="s">
        <v>327</v>
      </c>
      <c r="B2" s="70"/>
      <c r="C2" s="70"/>
      <c r="D2" s="70"/>
      <c r="E2" s="70"/>
      <c r="F2" s="70"/>
      <c r="G2" s="70"/>
      <c r="H2" s="70"/>
      <c r="I2" s="70"/>
    </row>
    <row r="3" spans="1:9" ht="23.25" customHeight="1">
      <c r="A3" s="543" t="s">
        <v>342</v>
      </c>
      <c r="B3" s="543"/>
      <c r="C3" s="543"/>
      <c r="D3" s="543"/>
      <c r="E3" s="543"/>
      <c r="F3" s="543"/>
      <c r="G3" s="543"/>
      <c r="H3" s="543"/>
      <c r="I3" s="543"/>
    </row>
    <row r="4" spans="1:9" s="3" customFormat="1" ht="23.25" customHeight="1">
      <c r="A4" s="39"/>
      <c r="B4" s="41"/>
      <c r="C4" s="72"/>
      <c r="H4" s="145"/>
      <c r="I4" s="145" t="s">
        <v>26</v>
      </c>
    </row>
    <row r="5" spans="1:9" s="3" customFormat="1" ht="19.5" customHeight="1">
      <c r="A5" s="536" t="s">
        <v>5</v>
      </c>
      <c r="B5" s="538" t="s">
        <v>0</v>
      </c>
      <c r="C5" s="540" t="s">
        <v>84</v>
      </c>
      <c r="D5" s="541"/>
      <c r="E5" s="541"/>
      <c r="F5" s="541"/>
      <c r="G5" s="541"/>
      <c r="H5" s="541"/>
      <c r="I5" s="542"/>
    </row>
    <row r="6" spans="1:9" s="3" customFormat="1" ht="52.5" customHeight="1">
      <c r="A6" s="537"/>
      <c r="B6" s="539"/>
      <c r="C6" s="172" t="s">
        <v>322</v>
      </c>
      <c r="D6" s="478" t="s">
        <v>85</v>
      </c>
      <c r="E6" s="477" t="s">
        <v>86</v>
      </c>
      <c r="F6" s="477" t="s">
        <v>321</v>
      </c>
      <c r="G6" s="477" t="s">
        <v>326</v>
      </c>
      <c r="H6" s="477" t="s">
        <v>319</v>
      </c>
      <c r="I6" s="454" t="s">
        <v>318</v>
      </c>
    </row>
    <row r="7" spans="1:9" s="73" customFormat="1" ht="24.75" customHeight="1">
      <c r="A7" s="66">
        <v>1</v>
      </c>
      <c r="B7" s="155" t="s">
        <v>62</v>
      </c>
      <c r="C7" s="164">
        <v>3582387</v>
      </c>
      <c r="D7" s="476">
        <v>1828880</v>
      </c>
      <c r="E7" s="475">
        <v>63958</v>
      </c>
      <c r="F7" s="475">
        <v>149631</v>
      </c>
      <c r="G7" s="475">
        <v>110280</v>
      </c>
      <c r="H7" s="475">
        <v>1378696</v>
      </c>
      <c r="I7" s="165">
        <v>50942</v>
      </c>
    </row>
    <row r="8" spans="1:9" s="73" customFormat="1" ht="19.5" customHeight="1">
      <c r="A8" s="55">
        <v>2</v>
      </c>
      <c r="B8" s="158" t="s">
        <v>63</v>
      </c>
      <c r="C8" s="166">
        <v>2818335</v>
      </c>
      <c r="D8" s="474">
        <v>1396410</v>
      </c>
      <c r="E8" s="473">
        <v>60975</v>
      </c>
      <c r="F8" s="473">
        <v>149559</v>
      </c>
      <c r="G8" s="473">
        <v>97104</v>
      </c>
      <c r="H8" s="473">
        <v>1063540</v>
      </c>
      <c r="I8" s="167">
        <v>50747</v>
      </c>
    </row>
    <row r="9" spans="1:9" s="74" customFormat="1" ht="13.5" customHeight="1">
      <c r="A9" s="67">
        <v>3</v>
      </c>
      <c r="B9" s="159" t="s">
        <v>64</v>
      </c>
      <c r="C9" s="168">
        <v>683076</v>
      </c>
      <c r="D9" s="472">
        <v>342666</v>
      </c>
      <c r="E9" s="471">
        <v>20421</v>
      </c>
      <c r="F9" s="471">
        <v>50190</v>
      </c>
      <c r="G9" s="471">
        <v>22496</v>
      </c>
      <c r="H9" s="471">
        <v>226272</v>
      </c>
      <c r="I9" s="169">
        <v>21031</v>
      </c>
    </row>
    <row r="10" spans="1:9" s="74" customFormat="1" ht="13.5" customHeight="1">
      <c r="A10" s="67">
        <v>4</v>
      </c>
      <c r="B10" s="159" t="s">
        <v>65</v>
      </c>
      <c r="C10" s="168">
        <v>474894</v>
      </c>
      <c r="D10" s="472">
        <v>210326</v>
      </c>
      <c r="E10" s="471">
        <v>7712</v>
      </c>
      <c r="F10" s="471">
        <v>26025</v>
      </c>
      <c r="G10" s="471">
        <v>14759</v>
      </c>
      <c r="H10" s="471">
        <v>209840</v>
      </c>
      <c r="I10" s="169">
        <v>6232</v>
      </c>
    </row>
    <row r="11" spans="1:9" s="74" customFormat="1" ht="13.5" customHeight="1">
      <c r="A11" s="67">
        <v>5</v>
      </c>
      <c r="B11" s="159" t="s">
        <v>66</v>
      </c>
      <c r="C11" s="168">
        <v>87779</v>
      </c>
      <c r="D11" s="472">
        <v>39049</v>
      </c>
      <c r="E11" s="471">
        <v>1385</v>
      </c>
      <c r="F11" s="471">
        <v>4540</v>
      </c>
      <c r="G11" s="471">
        <v>2066</v>
      </c>
      <c r="H11" s="471">
        <v>39800</v>
      </c>
      <c r="I11" s="169">
        <v>939</v>
      </c>
    </row>
    <row r="12" spans="1:9" s="74" customFormat="1" ht="13.5" customHeight="1">
      <c r="A12" s="67">
        <v>6</v>
      </c>
      <c r="B12" s="159" t="s">
        <v>67</v>
      </c>
      <c r="C12" s="168">
        <v>469495</v>
      </c>
      <c r="D12" s="472">
        <v>241826</v>
      </c>
      <c r="E12" s="471">
        <v>6493</v>
      </c>
      <c r="F12" s="471">
        <v>19255</v>
      </c>
      <c r="G12" s="471">
        <v>18849</v>
      </c>
      <c r="H12" s="471">
        <v>177398</v>
      </c>
      <c r="I12" s="169">
        <v>5674</v>
      </c>
    </row>
    <row r="13" spans="1:9" s="74" customFormat="1" ht="13.5" customHeight="1">
      <c r="A13" s="67">
        <v>7</v>
      </c>
      <c r="B13" s="159" t="s">
        <v>68</v>
      </c>
      <c r="C13" s="168">
        <v>381037</v>
      </c>
      <c r="D13" s="472">
        <v>191484</v>
      </c>
      <c r="E13" s="471">
        <v>8516</v>
      </c>
      <c r="F13" s="471">
        <v>17772</v>
      </c>
      <c r="G13" s="471">
        <v>12606</v>
      </c>
      <c r="H13" s="471">
        <v>144242</v>
      </c>
      <c r="I13" s="169">
        <v>6417</v>
      </c>
    </row>
    <row r="14" spans="1:9" s="74" customFormat="1" ht="13.5" customHeight="1">
      <c r="A14" s="67">
        <v>8</v>
      </c>
      <c r="B14" s="159" t="s">
        <v>69</v>
      </c>
      <c r="C14" s="168">
        <v>176843</v>
      </c>
      <c r="D14" s="472">
        <v>82929</v>
      </c>
      <c r="E14" s="471">
        <v>3226</v>
      </c>
      <c r="F14" s="471">
        <v>10566</v>
      </c>
      <c r="G14" s="471">
        <v>5563</v>
      </c>
      <c r="H14" s="471">
        <v>71671</v>
      </c>
      <c r="I14" s="169">
        <v>2888</v>
      </c>
    </row>
    <row r="15" spans="1:9" s="74" customFormat="1" ht="13.5" customHeight="1">
      <c r="A15" s="67">
        <v>9</v>
      </c>
      <c r="B15" s="159" t="s">
        <v>70</v>
      </c>
      <c r="C15" s="168">
        <v>185801</v>
      </c>
      <c r="D15" s="472">
        <v>100598</v>
      </c>
      <c r="E15" s="471">
        <v>3550</v>
      </c>
      <c r="F15" s="471">
        <v>7072</v>
      </c>
      <c r="G15" s="471">
        <v>6951</v>
      </c>
      <c r="H15" s="471">
        <v>65582</v>
      </c>
      <c r="I15" s="169">
        <v>2048</v>
      </c>
    </row>
    <row r="16" spans="1:9" s="74" customFormat="1" ht="13.5" customHeight="1">
      <c r="A16" s="67">
        <v>10</v>
      </c>
      <c r="B16" s="159" t="s">
        <v>71</v>
      </c>
      <c r="C16" s="168">
        <v>231300</v>
      </c>
      <c r="D16" s="472">
        <v>125530</v>
      </c>
      <c r="E16" s="471">
        <v>4810</v>
      </c>
      <c r="F16" s="471">
        <v>9237</v>
      </c>
      <c r="G16" s="471">
        <v>8875</v>
      </c>
      <c r="H16" s="471">
        <v>79453</v>
      </c>
      <c r="I16" s="169">
        <v>3395</v>
      </c>
    </row>
    <row r="17" spans="1:9" s="74" customFormat="1" ht="13.5" customHeight="1">
      <c r="A17" s="67">
        <v>11</v>
      </c>
      <c r="B17" s="159" t="s">
        <v>72</v>
      </c>
      <c r="C17" s="168">
        <v>128110</v>
      </c>
      <c r="D17" s="472">
        <v>62002</v>
      </c>
      <c r="E17" s="471">
        <v>4862</v>
      </c>
      <c r="F17" s="471">
        <v>4902</v>
      </c>
      <c r="G17" s="471">
        <v>4939</v>
      </c>
      <c r="H17" s="471">
        <v>49282</v>
      </c>
      <c r="I17" s="169">
        <v>2123</v>
      </c>
    </row>
    <row r="18" spans="1:9" s="73" customFormat="1" ht="19.5" customHeight="1">
      <c r="A18" s="55">
        <v>12</v>
      </c>
      <c r="B18" s="158" t="s">
        <v>73</v>
      </c>
      <c r="C18" s="166">
        <v>8959</v>
      </c>
      <c r="D18" s="474">
        <v>2204</v>
      </c>
      <c r="E18" s="473">
        <v>35</v>
      </c>
      <c r="F18" s="473">
        <v>18</v>
      </c>
      <c r="G18" s="473">
        <v>162</v>
      </c>
      <c r="H18" s="473">
        <v>6535</v>
      </c>
      <c r="I18" s="167">
        <v>5</v>
      </c>
    </row>
    <row r="19" spans="1:9" s="74" customFormat="1" ht="13.5" customHeight="1">
      <c r="A19" s="67">
        <v>13</v>
      </c>
      <c r="B19" s="159" t="s">
        <v>74</v>
      </c>
      <c r="C19" s="168">
        <v>3141</v>
      </c>
      <c r="D19" s="472">
        <v>1022</v>
      </c>
      <c r="E19" s="471">
        <v>18</v>
      </c>
      <c r="F19" s="471">
        <v>0</v>
      </c>
      <c r="G19" s="471">
        <v>87</v>
      </c>
      <c r="H19" s="471">
        <v>2014</v>
      </c>
      <c r="I19" s="169">
        <v>0</v>
      </c>
    </row>
    <row r="20" spans="1:9" s="74" customFormat="1" ht="13.5" customHeight="1">
      <c r="A20" s="67">
        <v>14</v>
      </c>
      <c r="B20" s="159" t="s">
        <v>213</v>
      </c>
      <c r="C20" s="168">
        <v>460</v>
      </c>
      <c r="D20" s="472">
        <v>117</v>
      </c>
      <c r="E20" s="471">
        <v>1</v>
      </c>
      <c r="F20" s="471">
        <v>1</v>
      </c>
      <c r="G20" s="471">
        <v>5</v>
      </c>
      <c r="H20" s="471">
        <v>336</v>
      </c>
      <c r="I20" s="169">
        <v>0</v>
      </c>
    </row>
    <row r="21" spans="1:9" s="74" customFormat="1" ht="13.5" customHeight="1">
      <c r="A21" s="67">
        <v>15</v>
      </c>
      <c r="B21" s="159" t="s">
        <v>225</v>
      </c>
      <c r="C21" s="168">
        <v>2455</v>
      </c>
      <c r="D21" s="472">
        <v>386</v>
      </c>
      <c r="E21" s="471">
        <v>6</v>
      </c>
      <c r="F21" s="471">
        <v>7</v>
      </c>
      <c r="G21" s="471">
        <v>31</v>
      </c>
      <c r="H21" s="471">
        <v>2024</v>
      </c>
      <c r="I21" s="169">
        <v>1</v>
      </c>
    </row>
    <row r="22" spans="1:9" s="74" customFormat="1" ht="13.5" customHeight="1">
      <c r="A22" s="67">
        <v>16</v>
      </c>
      <c r="B22" s="159" t="s">
        <v>75</v>
      </c>
      <c r="C22" s="168">
        <v>696</v>
      </c>
      <c r="D22" s="472">
        <v>208</v>
      </c>
      <c r="E22" s="471">
        <v>2</v>
      </c>
      <c r="F22" s="471">
        <v>9</v>
      </c>
      <c r="G22" s="471">
        <v>11</v>
      </c>
      <c r="H22" s="471">
        <v>466</v>
      </c>
      <c r="I22" s="169">
        <v>0</v>
      </c>
    </row>
    <row r="23" spans="1:9" s="74" customFormat="1" ht="19.5" customHeight="1">
      <c r="A23" s="67">
        <v>17</v>
      </c>
      <c r="B23" s="159" t="s">
        <v>76</v>
      </c>
      <c r="C23" s="168">
        <v>2207</v>
      </c>
      <c r="D23" s="472">
        <v>471</v>
      </c>
      <c r="E23" s="471">
        <v>8</v>
      </c>
      <c r="F23" s="471">
        <v>1</v>
      </c>
      <c r="G23" s="471">
        <v>28</v>
      </c>
      <c r="H23" s="471">
        <v>1695</v>
      </c>
      <c r="I23" s="169">
        <v>4</v>
      </c>
    </row>
    <row r="24" spans="1:9" s="74" customFormat="1" ht="13.5" customHeight="1">
      <c r="A24" s="67">
        <v>18</v>
      </c>
      <c r="B24" s="161" t="s">
        <v>317</v>
      </c>
      <c r="C24" s="168">
        <v>48940</v>
      </c>
      <c r="D24" s="472">
        <v>10826</v>
      </c>
      <c r="E24" s="471">
        <v>226</v>
      </c>
      <c r="F24" s="471">
        <v>54</v>
      </c>
      <c r="G24" s="471">
        <v>319</v>
      </c>
      <c r="H24" s="471">
        <v>37472</v>
      </c>
      <c r="I24" s="169">
        <v>43</v>
      </c>
    </row>
    <row r="25" spans="1:9" s="74" customFormat="1" ht="19.5" customHeight="1">
      <c r="A25" s="67">
        <v>19</v>
      </c>
      <c r="B25" s="161" t="s">
        <v>316</v>
      </c>
      <c r="C25" s="168">
        <v>308538</v>
      </c>
      <c r="D25" s="472">
        <v>199378</v>
      </c>
      <c r="E25" s="471">
        <v>532</v>
      </c>
      <c r="F25" s="471">
        <v>0</v>
      </c>
      <c r="G25" s="471">
        <v>8718</v>
      </c>
      <c r="H25" s="471">
        <v>99763</v>
      </c>
      <c r="I25" s="169">
        <v>147</v>
      </c>
    </row>
    <row r="26" spans="1:9" s="74" customFormat="1" ht="13.5" customHeight="1">
      <c r="A26" s="67">
        <v>20</v>
      </c>
      <c r="B26" s="161" t="s">
        <v>96</v>
      </c>
      <c r="C26" s="168">
        <v>256870</v>
      </c>
      <c r="D26" s="472">
        <v>171304</v>
      </c>
      <c r="E26" s="471">
        <v>2112</v>
      </c>
      <c r="F26" s="471">
        <v>0</v>
      </c>
      <c r="G26" s="471">
        <v>2844</v>
      </c>
      <c r="H26" s="471">
        <v>80610</v>
      </c>
      <c r="I26" s="169">
        <v>0</v>
      </c>
    </row>
    <row r="27" spans="1:9" s="74" customFormat="1" ht="19.5" customHeight="1">
      <c r="A27" s="69">
        <v>21</v>
      </c>
      <c r="B27" s="162" t="s">
        <v>79</v>
      </c>
      <c r="C27" s="170">
        <v>140745</v>
      </c>
      <c r="D27" s="470">
        <v>48758</v>
      </c>
      <c r="E27" s="469">
        <v>78</v>
      </c>
      <c r="F27" s="469">
        <v>0</v>
      </c>
      <c r="G27" s="469">
        <v>1133</v>
      </c>
      <c r="H27" s="469">
        <v>90776</v>
      </c>
      <c r="I27" s="171">
        <v>0</v>
      </c>
    </row>
    <row r="28" spans="1:3" ht="12.75">
      <c r="A28" s="56"/>
      <c r="B28" s="57"/>
      <c r="C28" s="58"/>
    </row>
    <row r="29" spans="1:3" ht="12.75">
      <c r="A29" s="56"/>
      <c r="B29" s="57"/>
      <c r="C29" s="57"/>
    </row>
    <row r="30" spans="1:3" ht="12.75">
      <c r="A30" s="56"/>
      <c r="B30" s="57"/>
      <c r="C30" s="57"/>
    </row>
    <row r="31" spans="1:3" ht="12.75">
      <c r="A31" s="56"/>
      <c r="B31" s="57"/>
      <c r="C31" s="57"/>
    </row>
    <row r="32" ht="12.75">
      <c r="C32" s="59"/>
    </row>
  </sheetData>
  <sheetProtection/>
  <mergeCells count="4">
    <mergeCell ref="A3:I3"/>
    <mergeCell ref="A5:A6"/>
    <mergeCell ref="B5:B6"/>
    <mergeCell ref="C5:I5"/>
  </mergeCells>
  <printOptions horizontalCentered="1"/>
  <pageMargins left="0.1968503937007874" right="0.1968503937007874" top="0.5511811023622047" bottom="0.5511811023622047" header="0.11811023622047245" footer="0.11811023622047245"/>
  <pageSetup blackAndWhite="1"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35" customWidth="1"/>
    <col min="2" max="2" width="28.00390625" style="13" customWidth="1"/>
    <col min="3" max="5" width="16.7109375" style="13" customWidth="1"/>
    <col min="6" max="16384" width="11.421875" style="13" customWidth="1"/>
  </cols>
  <sheetData>
    <row r="1" spans="1:2" s="3" customFormat="1" ht="10.5" customHeight="1">
      <c r="A1" s="457"/>
      <c r="B1" s="2"/>
    </row>
    <row r="2" spans="1:5" s="71" customFormat="1" ht="18.75">
      <c r="A2" s="60" t="s">
        <v>332</v>
      </c>
      <c r="B2" s="70"/>
      <c r="C2" s="70"/>
      <c r="D2" s="70"/>
      <c r="E2" s="70"/>
    </row>
    <row r="3" spans="1:5" s="71" customFormat="1" ht="18.75">
      <c r="A3" s="60" t="s">
        <v>331</v>
      </c>
      <c r="B3" s="70"/>
      <c r="C3" s="70"/>
      <c r="D3" s="70"/>
      <c r="E3" s="70"/>
    </row>
    <row r="4" spans="1:5" ht="39.75" customHeight="1">
      <c r="A4" s="543" t="s">
        <v>342</v>
      </c>
      <c r="B4" s="543"/>
      <c r="C4" s="543"/>
      <c r="D4" s="543"/>
      <c r="E4" s="543"/>
    </row>
    <row r="5" spans="1:5" s="3" customFormat="1" ht="23.25" customHeight="1">
      <c r="A5" s="39"/>
      <c r="B5" s="41"/>
      <c r="C5" s="72"/>
      <c r="E5" s="486" t="s">
        <v>80</v>
      </c>
    </row>
    <row r="6" spans="1:5" s="3" customFormat="1" ht="19.5" customHeight="1">
      <c r="A6" s="536" t="s">
        <v>5</v>
      </c>
      <c r="B6" s="538" t="s">
        <v>0</v>
      </c>
      <c r="C6" s="544" t="s">
        <v>330</v>
      </c>
      <c r="D6" s="540" t="s">
        <v>329</v>
      </c>
      <c r="E6" s="542"/>
    </row>
    <row r="7" spans="1:5" s="3" customFormat="1" ht="52.5" customHeight="1">
      <c r="A7" s="537"/>
      <c r="B7" s="539"/>
      <c r="C7" s="539"/>
      <c r="D7" s="485" t="s">
        <v>8</v>
      </c>
      <c r="E7" s="484" t="s">
        <v>9</v>
      </c>
    </row>
    <row r="8" spans="1:5" s="73" customFormat="1" ht="30" customHeight="1">
      <c r="A8" s="66">
        <v>1</v>
      </c>
      <c r="B8" s="155" t="s">
        <v>62</v>
      </c>
      <c r="C8" s="164">
        <v>3442053</v>
      </c>
      <c r="D8" s="476">
        <v>1857993</v>
      </c>
      <c r="E8" s="483">
        <v>1584060</v>
      </c>
    </row>
    <row r="9" spans="1:5" s="73" customFormat="1" ht="30" customHeight="1">
      <c r="A9" s="55">
        <v>2</v>
      </c>
      <c r="B9" s="158" t="s">
        <v>63</v>
      </c>
      <c r="C9" s="166">
        <v>3067260</v>
      </c>
      <c r="D9" s="474">
        <v>1690340</v>
      </c>
      <c r="E9" s="482">
        <v>1376920</v>
      </c>
    </row>
    <row r="10" spans="1:5" s="74" customFormat="1" ht="15.75" customHeight="1">
      <c r="A10" s="67">
        <v>3</v>
      </c>
      <c r="B10" s="159" t="s">
        <v>64</v>
      </c>
      <c r="C10" s="168">
        <v>700283</v>
      </c>
      <c r="D10" s="472">
        <v>363339</v>
      </c>
      <c r="E10" s="481">
        <v>336944</v>
      </c>
    </row>
    <row r="11" spans="1:5" s="74" customFormat="1" ht="15.75" customHeight="1">
      <c r="A11" s="67">
        <v>4</v>
      </c>
      <c r="B11" s="159" t="s">
        <v>65</v>
      </c>
      <c r="C11" s="168">
        <v>492562</v>
      </c>
      <c r="D11" s="472">
        <v>284484</v>
      </c>
      <c r="E11" s="481">
        <v>208078</v>
      </c>
    </row>
    <row r="12" spans="1:5" s="74" customFormat="1" ht="15.75" customHeight="1">
      <c r="A12" s="67">
        <v>5</v>
      </c>
      <c r="B12" s="159" t="s">
        <v>66</v>
      </c>
      <c r="C12" s="168">
        <v>83458</v>
      </c>
      <c r="D12" s="472">
        <v>44827</v>
      </c>
      <c r="E12" s="481">
        <v>38631</v>
      </c>
    </row>
    <row r="13" spans="1:5" s="74" customFormat="1" ht="15.75" customHeight="1">
      <c r="A13" s="67">
        <v>6</v>
      </c>
      <c r="B13" s="159" t="s">
        <v>67</v>
      </c>
      <c r="C13" s="168">
        <v>566391</v>
      </c>
      <c r="D13" s="472">
        <v>327402</v>
      </c>
      <c r="E13" s="481">
        <v>238989</v>
      </c>
    </row>
    <row r="14" spans="1:5" s="74" customFormat="1" ht="15.75" customHeight="1">
      <c r="A14" s="67">
        <v>7</v>
      </c>
      <c r="B14" s="159" t="s">
        <v>68</v>
      </c>
      <c r="C14" s="168">
        <v>422109</v>
      </c>
      <c r="D14" s="472">
        <v>233118</v>
      </c>
      <c r="E14" s="481">
        <v>188991</v>
      </c>
    </row>
    <row r="15" spans="1:5" s="74" customFormat="1" ht="15.75" customHeight="1">
      <c r="A15" s="67">
        <v>8</v>
      </c>
      <c r="B15" s="159" t="s">
        <v>69</v>
      </c>
      <c r="C15" s="168">
        <v>175583</v>
      </c>
      <c r="D15" s="472">
        <v>93791</v>
      </c>
      <c r="E15" s="481">
        <v>81792</v>
      </c>
    </row>
    <row r="16" spans="1:5" s="74" customFormat="1" ht="15.75" customHeight="1">
      <c r="A16" s="67">
        <v>9</v>
      </c>
      <c r="B16" s="159" t="s">
        <v>70</v>
      </c>
      <c r="C16" s="168">
        <v>215103</v>
      </c>
      <c r="D16" s="472">
        <v>115889</v>
      </c>
      <c r="E16" s="481">
        <v>99214</v>
      </c>
    </row>
    <row r="17" spans="1:5" s="74" customFormat="1" ht="15.75" customHeight="1">
      <c r="A17" s="67">
        <v>10</v>
      </c>
      <c r="B17" s="159" t="s">
        <v>71</v>
      </c>
      <c r="C17" s="168">
        <v>271895</v>
      </c>
      <c r="D17" s="472">
        <v>148771</v>
      </c>
      <c r="E17" s="481">
        <v>123124</v>
      </c>
    </row>
    <row r="18" spans="1:5" s="74" customFormat="1" ht="15.75" customHeight="1">
      <c r="A18" s="67">
        <v>11</v>
      </c>
      <c r="B18" s="159" t="s">
        <v>72</v>
      </c>
      <c r="C18" s="168">
        <v>139876</v>
      </c>
      <c r="D18" s="472">
        <v>78719</v>
      </c>
      <c r="E18" s="481">
        <v>61157</v>
      </c>
    </row>
    <row r="19" spans="1:5" s="73" customFormat="1" ht="30" customHeight="1">
      <c r="A19" s="55">
        <v>12</v>
      </c>
      <c r="B19" s="158" t="s">
        <v>73</v>
      </c>
      <c r="C19" s="166">
        <v>16673</v>
      </c>
      <c r="D19" s="474">
        <v>14525</v>
      </c>
      <c r="E19" s="482">
        <v>2148</v>
      </c>
    </row>
    <row r="20" spans="1:5" s="74" customFormat="1" ht="15.75" customHeight="1">
      <c r="A20" s="67">
        <v>13</v>
      </c>
      <c r="B20" s="159" t="s">
        <v>74</v>
      </c>
      <c r="C20" s="168">
        <v>6564</v>
      </c>
      <c r="D20" s="472">
        <v>5595</v>
      </c>
      <c r="E20" s="481">
        <v>969</v>
      </c>
    </row>
    <row r="21" spans="1:5" s="74" customFormat="1" ht="15.75" customHeight="1">
      <c r="A21" s="67">
        <v>14</v>
      </c>
      <c r="B21" s="159" t="s">
        <v>213</v>
      </c>
      <c r="C21" s="168">
        <v>860</v>
      </c>
      <c r="D21" s="472">
        <v>744</v>
      </c>
      <c r="E21" s="481">
        <v>116</v>
      </c>
    </row>
    <row r="22" spans="1:5" s="74" customFormat="1" ht="15.75" customHeight="1">
      <c r="A22" s="67">
        <v>15</v>
      </c>
      <c r="B22" s="159" t="s">
        <v>225</v>
      </c>
      <c r="C22" s="168">
        <v>4323</v>
      </c>
      <c r="D22" s="472">
        <v>3937</v>
      </c>
      <c r="E22" s="481">
        <v>386</v>
      </c>
    </row>
    <row r="23" spans="1:5" s="74" customFormat="1" ht="15.75" customHeight="1">
      <c r="A23" s="67">
        <v>16</v>
      </c>
      <c r="B23" s="159" t="s">
        <v>75</v>
      </c>
      <c r="C23" s="168">
        <v>1445</v>
      </c>
      <c r="D23" s="472">
        <v>1237</v>
      </c>
      <c r="E23" s="481">
        <v>208</v>
      </c>
    </row>
    <row r="24" spans="1:5" s="74" customFormat="1" ht="19.5" customHeight="1">
      <c r="A24" s="67">
        <v>17</v>
      </c>
      <c r="B24" s="159" t="s">
        <v>76</v>
      </c>
      <c r="C24" s="168">
        <v>3481</v>
      </c>
      <c r="D24" s="472">
        <v>3012</v>
      </c>
      <c r="E24" s="481">
        <v>469</v>
      </c>
    </row>
    <row r="25" spans="1:5" s="74" customFormat="1" ht="15.75" customHeight="1">
      <c r="A25" s="67">
        <v>18</v>
      </c>
      <c r="B25" s="161" t="s">
        <v>317</v>
      </c>
      <c r="C25" s="168">
        <v>67181</v>
      </c>
      <c r="D25" s="472">
        <v>56375</v>
      </c>
      <c r="E25" s="481">
        <v>10806</v>
      </c>
    </row>
    <row r="26" spans="1:5" s="74" customFormat="1" ht="15.75" customHeight="1">
      <c r="A26" s="67">
        <v>19</v>
      </c>
      <c r="B26" s="161" t="s">
        <v>316</v>
      </c>
      <c r="C26" s="168">
        <v>223315</v>
      </c>
      <c r="D26" s="472">
        <v>77466</v>
      </c>
      <c r="E26" s="481">
        <v>145849</v>
      </c>
    </row>
    <row r="27" spans="1:5" s="74" customFormat="1" ht="24" customHeight="1">
      <c r="A27" s="69">
        <v>20</v>
      </c>
      <c r="B27" s="480" t="s">
        <v>328</v>
      </c>
      <c r="C27" s="170">
        <v>67624</v>
      </c>
      <c r="D27" s="470">
        <v>19287</v>
      </c>
      <c r="E27" s="479">
        <v>48337</v>
      </c>
    </row>
    <row r="28" spans="1:3" ht="12.75">
      <c r="A28" s="56"/>
      <c r="B28" s="57"/>
      <c r="C28" s="58"/>
    </row>
    <row r="29" spans="1:3" ht="12.75">
      <c r="A29" s="56"/>
      <c r="B29" s="57"/>
      <c r="C29" s="57"/>
    </row>
    <row r="30" spans="1:3" ht="12.75">
      <c r="A30" s="56"/>
      <c r="B30" s="57"/>
      <c r="C30" s="57"/>
    </row>
    <row r="31" spans="1:3" ht="12.75">
      <c r="A31" s="56"/>
      <c r="B31" s="57"/>
      <c r="C31" s="57"/>
    </row>
    <row r="32" ht="12.75">
      <c r="C32" s="59"/>
    </row>
  </sheetData>
  <sheetProtection/>
  <mergeCells count="5">
    <mergeCell ref="A4:E4"/>
    <mergeCell ref="A6:A7"/>
    <mergeCell ref="B6:B7"/>
    <mergeCell ref="C6:C7"/>
    <mergeCell ref="D6:E6"/>
  </mergeCells>
  <printOptions horizontalCentered="1"/>
  <pageMargins left="0.1968503937007874" right="0.1968503937007874" top="0.984251968503937" bottom="0.984251968503937" header="0.15748031496062992" footer="0.11811023622047245"/>
  <pageSetup blackAndWhite="1"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1194559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31.57421875" style="13" customWidth="1"/>
    <col min="3" max="11" width="12.7109375" style="13" customWidth="1"/>
    <col min="12" max="16384" width="11.421875" style="13" customWidth="1"/>
  </cols>
  <sheetData>
    <row r="1" spans="1:11" s="3" customFormat="1" ht="9" customHeight="1">
      <c r="A1" s="37" t="s">
        <v>4</v>
      </c>
      <c r="B1" s="2"/>
      <c r="K1" s="4"/>
    </row>
    <row r="2" spans="1:11" s="76" customFormat="1" ht="45" customHeight="1">
      <c r="A2" s="5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19.5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5.25" customHeight="1">
      <c r="A4" s="39"/>
      <c r="B4" s="41"/>
      <c r="C4" s="41"/>
      <c r="D4" s="41"/>
      <c r="E4" s="41"/>
      <c r="F4" s="41"/>
      <c r="G4" s="41"/>
      <c r="H4" s="41"/>
      <c r="I4" s="41"/>
      <c r="J4" s="41"/>
      <c r="K4" s="144" t="s">
        <v>83</v>
      </c>
    </row>
    <row r="5" spans="1:11" s="78" customFormat="1" ht="18" customHeight="1">
      <c r="A5" s="536" t="s">
        <v>5</v>
      </c>
      <c r="B5" s="538" t="s">
        <v>0</v>
      </c>
      <c r="C5" s="545" t="s">
        <v>90</v>
      </c>
      <c r="D5" s="546"/>
      <c r="E5" s="547"/>
      <c r="F5" s="112" t="s">
        <v>1</v>
      </c>
      <c r="G5" s="112"/>
      <c r="H5" s="112"/>
      <c r="I5" s="112"/>
      <c r="J5" s="112"/>
      <c r="K5" s="113"/>
    </row>
    <row r="6" spans="1:11" s="78" customFormat="1" ht="31.5" customHeight="1">
      <c r="A6" s="552"/>
      <c r="B6" s="551"/>
      <c r="C6" s="548"/>
      <c r="D6" s="549"/>
      <c r="E6" s="550"/>
      <c r="F6" s="112" t="s">
        <v>60</v>
      </c>
      <c r="G6" s="112"/>
      <c r="H6" s="113"/>
      <c r="I6" s="112" t="s">
        <v>59</v>
      </c>
      <c r="J6" s="112"/>
      <c r="K6" s="113"/>
    </row>
    <row r="7" spans="1:11" s="78" customFormat="1" ht="26.25" customHeight="1">
      <c r="A7" s="537"/>
      <c r="B7" s="539"/>
      <c r="C7" s="150" t="s">
        <v>91</v>
      </c>
      <c r="D7" s="154" t="s">
        <v>8</v>
      </c>
      <c r="E7" s="150" t="s">
        <v>9</v>
      </c>
      <c r="F7" s="150" t="s">
        <v>91</v>
      </c>
      <c r="G7" s="154" t="s">
        <v>8</v>
      </c>
      <c r="H7" s="150" t="s">
        <v>9</v>
      </c>
      <c r="I7" s="150" t="s">
        <v>91</v>
      </c>
      <c r="J7" s="154" t="s">
        <v>8</v>
      </c>
      <c r="K7" s="150" t="s">
        <v>9</v>
      </c>
    </row>
    <row r="8" spans="1:11" s="18" customFormat="1" ht="39.75" customHeight="1" thickBot="1">
      <c r="A8" s="79">
        <v>1</v>
      </c>
      <c r="B8" s="182" t="s">
        <v>92</v>
      </c>
      <c r="C8" s="183">
        <v>4060323</v>
      </c>
      <c r="D8" s="184">
        <v>2215349</v>
      </c>
      <c r="E8" s="185">
        <v>1844974</v>
      </c>
      <c r="F8" s="184">
        <v>4043459</v>
      </c>
      <c r="G8" s="184">
        <v>2211976</v>
      </c>
      <c r="H8" s="185">
        <v>1831483</v>
      </c>
      <c r="I8" s="184">
        <v>16864</v>
      </c>
      <c r="J8" s="184">
        <v>3373</v>
      </c>
      <c r="K8" s="185">
        <v>13491</v>
      </c>
    </row>
    <row r="9" spans="1:11" s="18" customFormat="1" ht="39.75" customHeight="1" thickTop="1">
      <c r="A9" s="80">
        <v>2</v>
      </c>
      <c r="B9" s="186" t="s">
        <v>93</v>
      </c>
      <c r="C9" s="187">
        <v>3471146</v>
      </c>
      <c r="D9" s="188">
        <v>1861850</v>
      </c>
      <c r="E9" s="189">
        <v>1609296</v>
      </c>
      <c r="F9" s="188">
        <v>3454873</v>
      </c>
      <c r="G9" s="188">
        <v>1858751</v>
      </c>
      <c r="H9" s="189">
        <v>1596122</v>
      </c>
      <c r="I9" s="188">
        <v>16273</v>
      </c>
      <c r="J9" s="188">
        <v>3099</v>
      </c>
      <c r="K9" s="189">
        <v>13174</v>
      </c>
    </row>
    <row r="10" spans="1:11" s="44" customFormat="1" ht="25.5" customHeight="1">
      <c r="A10" s="43">
        <v>3</v>
      </c>
      <c r="B10" s="190" t="s">
        <v>94</v>
      </c>
      <c r="C10" s="177">
        <v>3417799</v>
      </c>
      <c r="D10" s="133">
        <v>1819401</v>
      </c>
      <c r="E10" s="131">
        <v>1598398</v>
      </c>
      <c r="F10" s="133">
        <v>3401794</v>
      </c>
      <c r="G10" s="133">
        <v>1816504</v>
      </c>
      <c r="H10" s="131">
        <v>1585290</v>
      </c>
      <c r="I10" s="133">
        <v>16005</v>
      </c>
      <c r="J10" s="133">
        <v>2897</v>
      </c>
      <c r="K10" s="131">
        <v>13108</v>
      </c>
    </row>
    <row r="11" spans="1:11" s="44" customFormat="1" ht="25.5" customHeight="1">
      <c r="A11" s="43">
        <v>4</v>
      </c>
      <c r="B11" s="190" t="s">
        <v>81</v>
      </c>
      <c r="C11" s="177">
        <v>1361158</v>
      </c>
      <c r="D11" s="133">
        <v>942161</v>
      </c>
      <c r="E11" s="131">
        <v>418997</v>
      </c>
      <c r="F11" s="133">
        <v>1355259</v>
      </c>
      <c r="G11" s="133">
        <v>941210</v>
      </c>
      <c r="H11" s="131">
        <v>414049</v>
      </c>
      <c r="I11" s="133">
        <v>5899</v>
      </c>
      <c r="J11" s="133">
        <v>951</v>
      </c>
      <c r="K11" s="131">
        <v>4948</v>
      </c>
    </row>
    <row r="12" spans="1:11" s="44" customFormat="1" ht="25.5" customHeight="1">
      <c r="A12" s="43">
        <v>5</v>
      </c>
      <c r="B12" s="190" t="s">
        <v>82</v>
      </c>
      <c r="C12" s="177">
        <v>2056641</v>
      </c>
      <c r="D12" s="133">
        <v>877240</v>
      </c>
      <c r="E12" s="131">
        <v>1179401</v>
      </c>
      <c r="F12" s="133">
        <v>2046535</v>
      </c>
      <c r="G12" s="133">
        <v>875294</v>
      </c>
      <c r="H12" s="131">
        <v>1171241</v>
      </c>
      <c r="I12" s="133">
        <v>10106</v>
      </c>
      <c r="J12" s="133">
        <v>1946</v>
      </c>
      <c r="K12" s="131">
        <v>8160</v>
      </c>
    </row>
    <row r="13" spans="1:11" s="44" customFormat="1" ht="25.5" customHeight="1">
      <c r="A13" s="43">
        <v>6</v>
      </c>
      <c r="B13" s="190" t="s">
        <v>214</v>
      </c>
      <c r="C13" s="177">
        <v>53347</v>
      </c>
      <c r="D13" s="133">
        <v>42449</v>
      </c>
      <c r="E13" s="131">
        <v>10898</v>
      </c>
      <c r="F13" s="133">
        <v>53079</v>
      </c>
      <c r="G13" s="133">
        <v>42247</v>
      </c>
      <c r="H13" s="131">
        <v>10832</v>
      </c>
      <c r="I13" s="133">
        <v>268</v>
      </c>
      <c r="J13" s="133">
        <v>202</v>
      </c>
      <c r="K13" s="131">
        <v>66</v>
      </c>
    </row>
    <row r="14" spans="1:11" s="18" customFormat="1" ht="39.75" customHeight="1">
      <c r="A14" s="81">
        <v>7</v>
      </c>
      <c r="B14" s="191" t="s">
        <v>95</v>
      </c>
      <c r="C14" s="174">
        <v>589177</v>
      </c>
      <c r="D14" s="175">
        <v>353499</v>
      </c>
      <c r="E14" s="176">
        <v>235678</v>
      </c>
      <c r="F14" s="175">
        <v>588586</v>
      </c>
      <c r="G14" s="175">
        <v>353225</v>
      </c>
      <c r="H14" s="176">
        <v>235361</v>
      </c>
      <c r="I14" s="175">
        <v>591</v>
      </c>
      <c r="J14" s="175">
        <v>274</v>
      </c>
      <c r="K14" s="176">
        <v>317</v>
      </c>
    </row>
    <row r="15" spans="1:11" s="44" customFormat="1" ht="25.5" customHeight="1">
      <c r="A15" s="43">
        <v>8</v>
      </c>
      <c r="B15" s="190" t="s">
        <v>96</v>
      </c>
      <c r="C15" s="177">
        <v>452897</v>
      </c>
      <c r="D15" s="133">
        <v>271723</v>
      </c>
      <c r="E15" s="131">
        <v>181174</v>
      </c>
      <c r="F15" s="133">
        <v>452514</v>
      </c>
      <c r="G15" s="133">
        <v>271503</v>
      </c>
      <c r="H15" s="131">
        <v>181011</v>
      </c>
      <c r="I15" s="133">
        <v>383</v>
      </c>
      <c r="J15" s="133">
        <v>220</v>
      </c>
      <c r="K15" s="131">
        <v>163</v>
      </c>
    </row>
    <row r="16" spans="1:11" s="44" customFormat="1" ht="25.5" customHeight="1">
      <c r="A16" s="43">
        <v>9</v>
      </c>
      <c r="B16" s="190" t="s">
        <v>79</v>
      </c>
      <c r="C16" s="177">
        <v>135217</v>
      </c>
      <c r="D16" s="133">
        <v>81010</v>
      </c>
      <c r="E16" s="131">
        <v>54207</v>
      </c>
      <c r="F16" s="133">
        <v>135009</v>
      </c>
      <c r="G16" s="133">
        <v>80956</v>
      </c>
      <c r="H16" s="131">
        <v>54053</v>
      </c>
      <c r="I16" s="133">
        <v>208</v>
      </c>
      <c r="J16" s="133">
        <v>54</v>
      </c>
      <c r="K16" s="131">
        <v>154</v>
      </c>
    </row>
    <row r="17" spans="1:11" s="44" customFormat="1" ht="25.5" customHeight="1">
      <c r="A17" s="47">
        <v>10</v>
      </c>
      <c r="B17" s="192" t="s">
        <v>97</v>
      </c>
      <c r="C17" s="193">
        <v>1063</v>
      </c>
      <c r="D17" s="136">
        <v>766</v>
      </c>
      <c r="E17" s="135">
        <v>297</v>
      </c>
      <c r="F17" s="136">
        <v>1063</v>
      </c>
      <c r="G17" s="136">
        <v>766</v>
      </c>
      <c r="H17" s="135">
        <v>297</v>
      </c>
      <c r="I17" s="136">
        <v>0</v>
      </c>
      <c r="J17" s="136">
        <v>0</v>
      </c>
      <c r="K17" s="135">
        <v>0</v>
      </c>
    </row>
    <row r="18" spans="1:11" ht="12.7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</row>
  </sheetData>
  <sheetProtection/>
  <mergeCells count="3">
    <mergeCell ref="C5:E6"/>
    <mergeCell ref="B5:B7"/>
    <mergeCell ref="A5:A7"/>
  </mergeCells>
  <printOptions horizontalCentered="1"/>
  <pageMargins left="0.35433070866141736" right="0.2755905511811024" top="0.6692913385826772" bottom="0.5511811023622047" header="0.4330708661417323" footer="0.4330708661417323"/>
  <pageSetup blackAndWhite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8267716535433072" right="0.1" top="0.7874015748031497" bottom="0.19" header="0.18" footer="0.19"/>
  <pageSetup horizontalDpi="600" verticalDpi="600" orientation="portrait" paperSize="9" r:id="rId3"/>
  <legacyDrawing r:id="rId2"/>
  <oleObjects>
    <oleObject progId="Dokument" shapeId="28820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31.140625" style="13" customWidth="1"/>
    <col min="3" max="3" width="14.28125" style="13" customWidth="1"/>
    <col min="4" max="11" width="12.7109375" style="13" customWidth="1"/>
    <col min="12" max="16384" width="11.421875" style="13" customWidth="1"/>
  </cols>
  <sheetData>
    <row r="1" spans="1:11" s="3" customFormat="1" ht="9" customHeight="1">
      <c r="A1" s="37" t="s">
        <v>4</v>
      </c>
      <c r="B1" s="2"/>
      <c r="K1" s="4"/>
    </row>
    <row r="2" spans="1:11" s="76" customFormat="1" ht="45" customHeight="1">
      <c r="A2" s="65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33.75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9.25" customHeight="1">
      <c r="A4" s="39"/>
      <c r="B4" s="41"/>
      <c r="C4" s="41"/>
      <c r="D4" s="41"/>
      <c r="E4" s="41"/>
      <c r="F4" s="41"/>
      <c r="G4" s="41"/>
      <c r="H4" s="41"/>
      <c r="I4" s="41"/>
      <c r="J4" s="41"/>
      <c r="K4" s="144" t="s">
        <v>87</v>
      </c>
    </row>
    <row r="5" spans="1:11" s="78" customFormat="1" ht="23.25" customHeight="1">
      <c r="A5" s="536" t="s">
        <v>5</v>
      </c>
      <c r="B5" s="544" t="s">
        <v>99</v>
      </c>
      <c r="C5" s="544" t="s">
        <v>100</v>
      </c>
      <c r="D5" s="53" t="s">
        <v>292</v>
      </c>
      <c r="E5" s="112"/>
      <c r="F5" s="112"/>
      <c r="G5" s="112"/>
      <c r="H5" s="112"/>
      <c r="I5" s="112"/>
      <c r="J5" s="112"/>
      <c r="K5" s="113"/>
    </row>
    <row r="6" spans="1:11" s="78" customFormat="1" ht="48.75" customHeight="1">
      <c r="A6" s="552"/>
      <c r="B6" s="551"/>
      <c r="C6" s="551"/>
      <c r="D6" s="553" t="s">
        <v>101</v>
      </c>
      <c r="E6" s="542"/>
      <c r="F6" s="540" t="s">
        <v>296</v>
      </c>
      <c r="G6" s="542"/>
      <c r="H6" s="541" t="s">
        <v>102</v>
      </c>
      <c r="I6" s="541"/>
      <c r="J6" s="541"/>
      <c r="K6" s="542"/>
    </row>
    <row r="7" spans="1:11" s="78" customFormat="1" ht="21" customHeight="1">
      <c r="A7" s="552"/>
      <c r="B7" s="551"/>
      <c r="C7" s="551"/>
      <c r="D7" s="538" t="s">
        <v>8</v>
      </c>
      <c r="E7" s="538" t="s">
        <v>9</v>
      </c>
      <c r="F7" s="538" t="s">
        <v>8</v>
      </c>
      <c r="G7" s="538" t="s">
        <v>9</v>
      </c>
      <c r="H7" s="112" t="s">
        <v>103</v>
      </c>
      <c r="I7" s="113"/>
      <c r="J7" s="112" t="s">
        <v>104</v>
      </c>
      <c r="K7" s="113"/>
    </row>
    <row r="8" spans="1:11" s="78" customFormat="1" ht="18" customHeight="1">
      <c r="A8" s="537"/>
      <c r="B8" s="539"/>
      <c r="C8" s="539"/>
      <c r="D8" s="539"/>
      <c r="E8" s="539"/>
      <c r="F8" s="539"/>
      <c r="G8" s="539"/>
      <c r="H8" s="280" t="s">
        <v>8</v>
      </c>
      <c r="I8" s="280" t="s">
        <v>9</v>
      </c>
      <c r="J8" s="280" t="s">
        <v>8</v>
      </c>
      <c r="K8" s="280" t="s">
        <v>9</v>
      </c>
    </row>
    <row r="9" spans="1:11" s="18" customFormat="1" ht="39.75" customHeight="1" thickBot="1">
      <c r="A9" s="79">
        <v>1</v>
      </c>
      <c r="B9" s="182" t="s">
        <v>92</v>
      </c>
      <c r="C9" s="194">
        <v>2350828</v>
      </c>
      <c r="D9" s="183">
        <v>108791</v>
      </c>
      <c r="E9" s="185">
        <v>47041</v>
      </c>
      <c r="F9" s="183">
        <v>735354</v>
      </c>
      <c r="G9" s="185">
        <v>962145</v>
      </c>
      <c r="H9" s="183">
        <v>44894</v>
      </c>
      <c r="I9" s="185">
        <v>404832</v>
      </c>
      <c r="J9" s="184">
        <v>23918</v>
      </c>
      <c r="K9" s="185">
        <v>23853</v>
      </c>
    </row>
    <row r="10" spans="1:11" s="18" customFormat="1" ht="39.75" customHeight="1" thickTop="1">
      <c r="A10" s="80">
        <v>2</v>
      </c>
      <c r="B10" s="186" t="s">
        <v>93</v>
      </c>
      <c r="C10" s="195">
        <v>1989467</v>
      </c>
      <c r="D10" s="187">
        <v>94281</v>
      </c>
      <c r="E10" s="189">
        <v>43825</v>
      </c>
      <c r="F10" s="187">
        <v>615476</v>
      </c>
      <c r="G10" s="189">
        <v>820675</v>
      </c>
      <c r="H10" s="187">
        <v>37008</v>
      </c>
      <c r="I10" s="189">
        <v>337946</v>
      </c>
      <c r="J10" s="188">
        <v>20161</v>
      </c>
      <c r="K10" s="189">
        <v>20095</v>
      </c>
    </row>
    <row r="11" spans="1:11" s="44" customFormat="1" ht="25.5" customHeight="1">
      <c r="A11" s="43">
        <v>3</v>
      </c>
      <c r="B11" s="190" t="s">
        <v>94</v>
      </c>
      <c r="C11" s="196">
        <v>1954315</v>
      </c>
      <c r="D11" s="177">
        <v>92662</v>
      </c>
      <c r="E11" s="131">
        <v>43624</v>
      </c>
      <c r="F11" s="177">
        <v>599568</v>
      </c>
      <c r="G11" s="131">
        <v>815012</v>
      </c>
      <c r="H11" s="177">
        <v>36718</v>
      </c>
      <c r="I11" s="131">
        <v>327171</v>
      </c>
      <c r="J11" s="133">
        <v>19797</v>
      </c>
      <c r="K11" s="131">
        <v>19763</v>
      </c>
    </row>
    <row r="12" spans="1:11" s="44" customFormat="1" ht="25.5" customHeight="1">
      <c r="A12" s="43">
        <v>4</v>
      </c>
      <c r="B12" s="151" t="s">
        <v>6</v>
      </c>
      <c r="C12" s="196">
        <v>1069214</v>
      </c>
      <c r="D12" s="177">
        <v>70524</v>
      </c>
      <c r="E12" s="131">
        <v>22573</v>
      </c>
      <c r="F12" s="177">
        <v>344544</v>
      </c>
      <c r="G12" s="131">
        <v>370938</v>
      </c>
      <c r="H12" s="177">
        <v>18437</v>
      </c>
      <c r="I12" s="131">
        <v>216307</v>
      </c>
      <c r="J12" s="133">
        <v>13000</v>
      </c>
      <c r="K12" s="131">
        <v>12891</v>
      </c>
    </row>
    <row r="13" spans="1:11" s="44" customFormat="1" ht="25.5" customHeight="1">
      <c r="A13" s="43">
        <v>5</v>
      </c>
      <c r="B13" s="151" t="s">
        <v>7</v>
      </c>
      <c r="C13" s="196">
        <v>885101</v>
      </c>
      <c r="D13" s="177">
        <v>22138</v>
      </c>
      <c r="E13" s="131">
        <v>21051</v>
      </c>
      <c r="F13" s="177">
        <v>255024</v>
      </c>
      <c r="G13" s="131">
        <v>444074</v>
      </c>
      <c r="H13" s="177">
        <v>18281</v>
      </c>
      <c r="I13" s="131">
        <v>110864</v>
      </c>
      <c r="J13" s="133">
        <v>6797</v>
      </c>
      <c r="K13" s="131">
        <v>6872</v>
      </c>
    </row>
    <row r="14" spans="1:11" s="44" customFormat="1" ht="25.5" customHeight="1">
      <c r="A14" s="43">
        <v>6</v>
      </c>
      <c r="B14" s="190" t="s">
        <v>214</v>
      </c>
      <c r="C14" s="196">
        <v>35152</v>
      </c>
      <c r="D14" s="177">
        <v>1619</v>
      </c>
      <c r="E14" s="131">
        <v>201</v>
      </c>
      <c r="F14" s="177">
        <v>15908</v>
      </c>
      <c r="G14" s="131">
        <v>5663</v>
      </c>
      <c r="H14" s="177">
        <v>290</v>
      </c>
      <c r="I14" s="131">
        <v>10775</v>
      </c>
      <c r="J14" s="133">
        <v>364</v>
      </c>
      <c r="K14" s="131">
        <v>332</v>
      </c>
    </row>
    <row r="15" spans="1:11" s="44" customFormat="1" ht="25.5" customHeight="1">
      <c r="A15" s="43">
        <v>7</v>
      </c>
      <c r="B15" s="151" t="s">
        <v>217</v>
      </c>
      <c r="C15" s="196">
        <v>18228</v>
      </c>
      <c r="D15" s="177">
        <v>1042</v>
      </c>
      <c r="E15" s="131">
        <v>173</v>
      </c>
      <c r="F15" s="177">
        <v>7649</v>
      </c>
      <c r="G15" s="131">
        <v>4342</v>
      </c>
      <c r="H15" s="177">
        <v>229</v>
      </c>
      <c r="I15" s="131">
        <v>4413</v>
      </c>
      <c r="J15" s="133">
        <v>204</v>
      </c>
      <c r="K15" s="131">
        <v>176</v>
      </c>
    </row>
    <row r="16" spans="1:11" s="44" customFormat="1" ht="25.5" customHeight="1">
      <c r="A16" s="43">
        <v>8</v>
      </c>
      <c r="B16" s="151" t="s">
        <v>218</v>
      </c>
      <c r="C16" s="196">
        <v>16924</v>
      </c>
      <c r="D16" s="177">
        <v>577</v>
      </c>
      <c r="E16" s="131">
        <v>28</v>
      </c>
      <c r="F16" s="177">
        <v>8259</v>
      </c>
      <c r="G16" s="131">
        <v>1321</v>
      </c>
      <c r="H16" s="177">
        <v>61</v>
      </c>
      <c r="I16" s="131">
        <v>6362</v>
      </c>
      <c r="J16" s="133">
        <v>160</v>
      </c>
      <c r="K16" s="131">
        <v>156</v>
      </c>
    </row>
    <row r="17" spans="1:11" s="18" customFormat="1" ht="39.75" customHeight="1">
      <c r="A17" s="81">
        <v>9</v>
      </c>
      <c r="B17" s="191" t="s">
        <v>95</v>
      </c>
      <c r="C17" s="197">
        <v>361361</v>
      </c>
      <c r="D17" s="174">
        <v>14510</v>
      </c>
      <c r="E17" s="176">
        <v>3216</v>
      </c>
      <c r="F17" s="174">
        <v>119878</v>
      </c>
      <c r="G17" s="176">
        <v>141470</v>
      </c>
      <c r="H17" s="174">
        <v>7886</v>
      </c>
      <c r="I17" s="176">
        <v>66886</v>
      </c>
      <c r="J17" s="175">
        <v>3757</v>
      </c>
      <c r="K17" s="176">
        <v>3758</v>
      </c>
    </row>
    <row r="18" spans="1:11" s="44" customFormat="1" ht="25.5" customHeight="1">
      <c r="A18" s="43">
        <v>10</v>
      </c>
      <c r="B18" s="190" t="s">
        <v>96</v>
      </c>
      <c r="C18" s="196">
        <v>190895</v>
      </c>
      <c r="D18" s="177">
        <v>7393</v>
      </c>
      <c r="E18" s="131">
        <v>1890</v>
      </c>
      <c r="F18" s="177">
        <v>77498</v>
      </c>
      <c r="G18" s="131">
        <v>60577</v>
      </c>
      <c r="H18" s="177">
        <v>2624</v>
      </c>
      <c r="I18" s="131">
        <v>37305</v>
      </c>
      <c r="J18" s="133">
        <v>1783</v>
      </c>
      <c r="K18" s="131">
        <v>1825</v>
      </c>
    </row>
    <row r="19" spans="1:11" s="44" customFormat="1" ht="25.5" customHeight="1">
      <c r="A19" s="43">
        <v>11</v>
      </c>
      <c r="B19" s="190" t="s">
        <v>79</v>
      </c>
      <c r="C19" s="196">
        <v>170023</v>
      </c>
      <c r="D19" s="177">
        <v>7109</v>
      </c>
      <c r="E19" s="131">
        <v>1326</v>
      </c>
      <c r="F19" s="177">
        <v>42138</v>
      </c>
      <c r="G19" s="131">
        <v>80888</v>
      </c>
      <c r="H19" s="177">
        <v>5262</v>
      </c>
      <c r="I19" s="131">
        <v>29408</v>
      </c>
      <c r="J19" s="133">
        <v>1966</v>
      </c>
      <c r="K19" s="131">
        <v>1926</v>
      </c>
    </row>
    <row r="20" spans="1:11" s="44" customFormat="1" ht="25.5" customHeight="1">
      <c r="A20" s="47">
        <v>12</v>
      </c>
      <c r="B20" s="192" t="s">
        <v>97</v>
      </c>
      <c r="C20" s="198">
        <v>443</v>
      </c>
      <c r="D20" s="193">
        <v>8</v>
      </c>
      <c r="E20" s="135">
        <v>0</v>
      </c>
      <c r="F20" s="193">
        <v>242</v>
      </c>
      <c r="G20" s="135">
        <v>5</v>
      </c>
      <c r="H20" s="193">
        <v>0</v>
      </c>
      <c r="I20" s="135">
        <v>173</v>
      </c>
      <c r="J20" s="136">
        <v>8</v>
      </c>
      <c r="K20" s="135">
        <v>7</v>
      </c>
    </row>
    <row r="21" spans="1:11" ht="17.25" customHeight="1">
      <c r="A21" s="56" t="s">
        <v>105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</row>
  </sheetData>
  <sheetProtection/>
  <mergeCells count="10">
    <mergeCell ref="A5:A8"/>
    <mergeCell ref="B5:B8"/>
    <mergeCell ref="H6:K6"/>
    <mergeCell ref="D7:D8"/>
    <mergeCell ref="E7:E8"/>
    <mergeCell ref="F7:F8"/>
    <mergeCell ref="G7:G8"/>
    <mergeCell ref="C5:C8"/>
    <mergeCell ref="D6:E6"/>
    <mergeCell ref="F6:G6"/>
  </mergeCells>
  <printOptions horizontalCentered="1"/>
  <pageMargins left="0.35433070866141736" right="0.2755905511811024" top="0.5905511811023623" bottom="0.2755905511811024" header="0.4330708661417323" footer="0.1968503937007874"/>
  <pageSetup blackAndWhite="1"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8.7109375" style="13" customWidth="1"/>
    <col min="3" max="3" width="12.7109375" style="13" customWidth="1"/>
    <col min="4" max="9" width="10.28125" style="13" customWidth="1"/>
    <col min="10" max="13" width="9.7109375" style="13" customWidth="1"/>
    <col min="14" max="16384" width="11.421875" style="13" customWidth="1"/>
  </cols>
  <sheetData>
    <row r="1" spans="1:13" s="3" customFormat="1" ht="9.75" customHeight="1">
      <c r="A1" s="1" t="s">
        <v>4</v>
      </c>
      <c r="B1" s="2"/>
      <c r="M1" s="4"/>
    </row>
    <row r="2" spans="1:13" s="76" customFormat="1" ht="53.25" customHeight="1">
      <c r="A2" s="65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51" customFormat="1" ht="27.75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9.25" customHeight="1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44" t="s">
        <v>2</v>
      </c>
    </row>
    <row r="5" spans="1:13" s="78" customFormat="1" ht="22.5" customHeight="1">
      <c r="A5" s="536" t="s">
        <v>5</v>
      </c>
      <c r="B5" s="544" t="s">
        <v>99</v>
      </c>
      <c r="C5" s="556" t="s">
        <v>226</v>
      </c>
      <c r="D5" s="111" t="s">
        <v>227</v>
      </c>
      <c r="E5" s="112"/>
      <c r="F5" s="112"/>
      <c r="G5" s="112"/>
      <c r="H5" s="112"/>
      <c r="I5" s="112"/>
      <c r="J5" s="112"/>
      <c r="K5" s="112"/>
      <c r="L5" s="112"/>
      <c r="M5" s="113"/>
    </row>
    <row r="6" spans="1:13" s="78" customFormat="1" ht="22.5" customHeight="1">
      <c r="A6" s="552"/>
      <c r="B6" s="551"/>
      <c r="C6" s="557"/>
      <c r="D6" s="559" t="s">
        <v>245</v>
      </c>
      <c r="E6" s="546"/>
      <c r="F6" s="559" t="s">
        <v>246</v>
      </c>
      <c r="G6" s="560"/>
      <c r="H6" s="559" t="s">
        <v>247</v>
      </c>
      <c r="I6" s="560"/>
      <c r="J6" s="563" t="s">
        <v>228</v>
      </c>
      <c r="K6" s="563"/>
      <c r="L6" s="563"/>
      <c r="M6" s="564"/>
    </row>
    <row r="7" spans="1:13" s="78" customFormat="1" ht="57.75" customHeight="1">
      <c r="A7" s="552"/>
      <c r="B7" s="551"/>
      <c r="C7" s="557"/>
      <c r="D7" s="548"/>
      <c r="E7" s="549"/>
      <c r="F7" s="561"/>
      <c r="G7" s="562"/>
      <c r="H7" s="561"/>
      <c r="I7" s="562"/>
      <c r="J7" s="553" t="s">
        <v>229</v>
      </c>
      <c r="K7" s="554"/>
      <c r="L7" s="555" t="s">
        <v>230</v>
      </c>
      <c r="M7" s="554"/>
    </row>
    <row r="8" spans="1:13" s="78" customFormat="1" ht="22.5" customHeight="1">
      <c r="A8" s="537"/>
      <c r="B8" s="539"/>
      <c r="C8" s="558"/>
      <c r="D8" s="104" t="s">
        <v>8</v>
      </c>
      <c r="E8" s="103" t="s">
        <v>9</v>
      </c>
      <c r="F8" s="150" t="s">
        <v>8</v>
      </c>
      <c r="G8" s="150" t="s">
        <v>9</v>
      </c>
      <c r="H8" s="137" t="s">
        <v>8</v>
      </c>
      <c r="I8" s="129" t="s">
        <v>9</v>
      </c>
      <c r="J8" s="137" t="s">
        <v>8</v>
      </c>
      <c r="K8" s="129" t="s">
        <v>9</v>
      </c>
      <c r="L8" s="129" t="s">
        <v>8</v>
      </c>
      <c r="M8" s="129" t="s">
        <v>9</v>
      </c>
    </row>
    <row r="9" spans="1:13" s="18" customFormat="1" ht="39.75" customHeight="1" thickBot="1">
      <c r="A9" s="79">
        <v>1</v>
      </c>
      <c r="B9" s="182" t="s">
        <v>92</v>
      </c>
      <c r="C9" s="200">
        <v>76113</v>
      </c>
      <c r="D9" s="201">
        <v>1942</v>
      </c>
      <c r="E9" s="201">
        <v>5</v>
      </c>
      <c r="F9" s="202">
        <v>19211</v>
      </c>
      <c r="G9" s="203">
        <v>0</v>
      </c>
      <c r="H9" s="202">
        <v>20719</v>
      </c>
      <c r="I9" s="203">
        <v>10386</v>
      </c>
      <c r="J9" s="202">
        <v>3920</v>
      </c>
      <c r="K9" s="203">
        <v>7288</v>
      </c>
      <c r="L9" s="201">
        <v>12642</v>
      </c>
      <c r="M9" s="203">
        <v>0</v>
      </c>
    </row>
    <row r="10" spans="1:13" s="18" customFormat="1" ht="39.75" customHeight="1" thickTop="1">
      <c r="A10" s="80">
        <v>2</v>
      </c>
      <c r="B10" s="186" t="s">
        <v>93</v>
      </c>
      <c r="C10" s="204">
        <v>65106</v>
      </c>
      <c r="D10" s="205">
        <v>1941</v>
      </c>
      <c r="E10" s="205">
        <v>5</v>
      </c>
      <c r="F10" s="206">
        <v>17329</v>
      </c>
      <c r="G10" s="207">
        <v>0</v>
      </c>
      <c r="H10" s="206">
        <v>18749</v>
      </c>
      <c r="I10" s="207">
        <v>9515</v>
      </c>
      <c r="J10" s="206">
        <v>3607</v>
      </c>
      <c r="K10" s="207">
        <v>4009</v>
      </c>
      <c r="L10" s="205">
        <v>9951</v>
      </c>
      <c r="M10" s="207">
        <v>0</v>
      </c>
    </row>
    <row r="11" spans="1:13" s="44" customFormat="1" ht="25.5" customHeight="1">
      <c r="A11" s="43">
        <v>3</v>
      </c>
      <c r="B11" s="190" t="s">
        <v>94</v>
      </c>
      <c r="C11" s="208">
        <v>63785</v>
      </c>
      <c r="D11" s="209">
        <v>1916</v>
      </c>
      <c r="E11" s="209">
        <v>5</v>
      </c>
      <c r="F11" s="210">
        <v>16951</v>
      </c>
      <c r="G11" s="211">
        <v>0</v>
      </c>
      <c r="H11" s="210">
        <v>18283</v>
      </c>
      <c r="I11" s="211">
        <v>9463</v>
      </c>
      <c r="J11" s="210">
        <v>3507</v>
      </c>
      <c r="K11" s="211">
        <v>3971</v>
      </c>
      <c r="L11" s="209">
        <v>9689</v>
      </c>
      <c r="M11" s="211">
        <v>0</v>
      </c>
    </row>
    <row r="12" spans="1:13" s="44" customFormat="1" ht="25.5" customHeight="1">
      <c r="A12" s="43">
        <v>4</v>
      </c>
      <c r="B12" s="190" t="s">
        <v>81</v>
      </c>
      <c r="C12" s="208">
        <v>33845</v>
      </c>
      <c r="D12" s="209">
        <v>1662</v>
      </c>
      <c r="E12" s="209">
        <v>3</v>
      </c>
      <c r="F12" s="210">
        <v>9150</v>
      </c>
      <c r="G12" s="211">
        <v>0</v>
      </c>
      <c r="H12" s="210">
        <v>7817</v>
      </c>
      <c r="I12" s="211">
        <v>2585</v>
      </c>
      <c r="J12" s="210">
        <v>2538</v>
      </c>
      <c r="K12" s="211">
        <v>1738</v>
      </c>
      <c r="L12" s="209">
        <v>8352</v>
      </c>
      <c r="M12" s="211">
        <v>0</v>
      </c>
    </row>
    <row r="13" spans="1:13" s="44" customFormat="1" ht="25.5" customHeight="1">
      <c r="A13" s="43">
        <v>5</v>
      </c>
      <c r="B13" s="190" t="s">
        <v>82</v>
      </c>
      <c r="C13" s="208">
        <v>29940</v>
      </c>
      <c r="D13" s="209">
        <v>254</v>
      </c>
      <c r="E13" s="209">
        <v>2</v>
      </c>
      <c r="F13" s="210">
        <v>7801</v>
      </c>
      <c r="G13" s="211">
        <v>0</v>
      </c>
      <c r="H13" s="210">
        <v>10466</v>
      </c>
      <c r="I13" s="211">
        <v>6878</v>
      </c>
      <c r="J13" s="210">
        <v>969</v>
      </c>
      <c r="K13" s="211">
        <v>2233</v>
      </c>
      <c r="L13" s="209">
        <v>1337</v>
      </c>
      <c r="M13" s="211">
        <v>0</v>
      </c>
    </row>
    <row r="14" spans="1:13" s="44" customFormat="1" ht="25.5" customHeight="1">
      <c r="A14" s="43">
        <v>6</v>
      </c>
      <c r="B14" s="190" t="s">
        <v>215</v>
      </c>
      <c r="C14" s="208">
        <v>1321</v>
      </c>
      <c r="D14" s="209">
        <v>25</v>
      </c>
      <c r="E14" s="209">
        <v>0</v>
      </c>
      <c r="F14" s="210">
        <v>378</v>
      </c>
      <c r="G14" s="211">
        <v>0</v>
      </c>
      <c r="H14" s="210">
        <v>466</v>
      </c>
      <c r="I14" s="211">
        <v>52</v>
      </c>
      <c r="J14" s="210">
        <v>100</v>
      </c>
      <c r="K14" s="211">
        <v>38</v>
      </c>
      <c r="L14" s="209">
        <v>262</v>
      </c>
      <c r="M14" s="211">
        <v>0</v>
      </c>
    </row>
    <row r="15" spans="1:13" s="44" customFormat="1" ht="25.5" customHeight="1">
      <c r="A15" s="43">
        <v>7</v>
      </c>
      <c r="B15" s="190" t="s">
        <v>231</v>
      </c>
      <c r="C15" s="208">
        <v>846</v>
      </c>
      <c r="D15" s="209">
        <v>1</v>
      </c>
      <c r="E15" s="209">
        <v>0</v>
      </c>
      <c r="F15" s="210">
        <v>266</v>
      </c>
      <c r="G15" s="211">
        <v>0</v>
      </c>
      <c r="H15" s="210">
        <v>351</v>
      </c>
      <c r="I15" s="211">
        <v>38</v>
      </c>
      <c r="J15" s="210">
        <v>11</v>
      </c>
      <c r="K15" s="211">
        <v>35</v>
      </c>
      <c r="L15" s="209">
        <v>144</v>
      </c>
      <c r="M15" s="211">
        <v>0</v>
      </c>
    </row>
    <row r="16" spans="1:13" s="44" customFormat="1" ht="25.5" customHeight="1">
      <c r="A16" s="43">
        <v>8</v>
      </c>
      <c r="B16" s="190" t="s">
        <v>232</v>
      </c>
      <c r="C16" s="208">
        <v>475</v>
      </c>
      <c r="D16" s="209">
        <v>24</v>
      </c>
      <c r="E16" s="209">
        <v>0</v>
      </c>
      <c r="F16" s="210">
        <v>112</v>
      </c>
      <c r="G16" s="211">
        <v>0</v>
      </c>
      <c r="H16" s="210">
        <v>115</v>
      </c>
      <c r="I16" s="211">
        <v>14</v>
      </c>
      <c r="J16" s="210">
        <v>89</v>
      </c>
      <c r="K16" s="211">
        <v>3</v>
      </c>
      <c r="L16" s="209">
        <v>118</v>
      </c>
      <c r="M16" s="211">
        <v>0</v>
      </c>
    </row>
    <row r="17" spans="1:13" s="18" customFormat="1" ht="39.75" customHeight="1">
      <c r="A17" s="81">
        <v>9</v>
      </c>
      <c r="B17" s="191" t="s">
        <v>95</v>
      </c>
      <c r="C17" s="164">
        <v>11007</v>
      </c>
      <c r="D17" s="212">
        <v>1</v>
      </c>
      <c r="E17" s="212">
        <v>0</v>
      </c>
      <c r="F17" s="213">
        <v>1882</v>
      </c>
      <c r="G17" s="214">
        <v>0</v>
      </c>
      <c r="H17" s="213">
        <v>1970</v>
      </c>
      <c r="I17" s="214">
        <v>871</v>
      </c>
      <c r="J17" s="213">
        <v>313</v>
      </c>
      <c r="K17" s="214">
        <v>3279</v>
      </c>
      <c r="L17" s="212">
        <v>2691</v>
      </c>
      <c r="M17" s="214">
        <v>0</v>
      </c>
    </row>
    <row r="18" spans="1:13" s="44" customFormat="1" ht="25.5" customHeight="1">
      <c r="A18" s="43">
        <v>10</v>
      </c>
      <c r="B18" s="190" t="s">
        <v>96</v>
      </c>
      <c r="C18" s="208">
        <v>5661</v>
      </c>
      <c r="D18" s="209">
        <v>1</v>
      </c>
      <c r="E18" s="209">
        <v>0</v>
      </c>
      <c r="F18" s="210">
        <v>1830</v>
      </c>
      <c r="G18" s="211">
        <v>0</v>
      </c>
      <c r="H18" s="210">
        <v>1930</v>
      </c>
      <c r="I18" s="211">
        <v>374</v>
      </c>
      <c r="J18" s="210">
        <v>245</v>
      </c>
      <c r="K18" s="211">
        <v>232</v>
      </c>
      <c r="L18" s="209">
        <v>1049</v>
      </c>
      <c r="M18" s="211">
        <v>0</v>
      </c>
    </row>
    <row r="19" spans="1:13" s="44" customFormat="1" ht="25.5" customHeight="1">
      <c r="A19" s="47">
        <v>11</v>
      </c>
      <c r="B19" s="192" t="s">
        <v>79</v>
      </c>
      <c r="C19" s="215">
        <v>5346</v>
      </c>
      <c r="D19" s="216">
        <v>0</v>
      </c>
      <c r="E19" s="216">
        <v>0</v>
      </c>
      <c r="F19" s="217">
        <v>52</v>
      </c>
      <c r="G19" s="218">
        <v>0</v>
      </c>
      <c r="H19" s="217">
        <v>40</v>
      </c>
      <c r="I19" s="218">
        <v>497</v>
      </c>
      <c r="J19" s="217">
        <v>68</v>
      </c>
      <c r="K19" s="218">
        <v>3047</v>
      </c>
      <c r="L19" s="216">
        <v>1642</v>
      </c>
      <c r="M19" s="218">
        <v>0</v>
      </c>
    </row>
    <row r="20" spans="1:13" ht="12.75">
      <c r="A20" s="56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</sheetData>
  <sheetProtection/>
  <mergeCells count="9">
    <mergeCell ref="J7:K7"/>
    <mergeCell ref="L7:M7"/>
    <mergeCell ref="A5:A8"/>
    <mergeCell ref="B5:B8"/>
    <mergeCell ref="C5:C8"/>
    <mergeCell ref="D6:E7"/>
    <mergeCell ref="F6:G7"/>
    <mergeCell ref="H6:I7"/>
    <mergeCell ref="J6:M6"/>
  </mergeCells>
  <printOptions horizontalCentered="1"/>
  <pageMargins left="0.2362204724409449" right="0.2362204724409449" top="0.5905511811023623" bottom="0.5511811023622047" header="0.4330708661417323" footer="0.4330708661417323"/>
  <pageSetup blackAndWhite="1" horizontalDpi="300" verticalDpi="3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10.7109375" style="13" customWidth="1"/>
    <col min="3" max="3" width="13.7109375" style="13" customWidth="1"/>
    <col min="4" max="13" width="11.7109375" style="13" customWidth="1"/>
    <col min="14" max="16384" width="11.421875" style="13" customWidth="1"/>
  </cols>
  <sheetData>
    <row r="1" spans="1:13" s="3" customFormat="1" ht="9.75" customHeight="1">
      <c r="A1" s="37" t="s">
        <v>4</v>
      </c>
      <c r="B1" s="2"/>
      <c r="M1" s="4"/>
    </row>
    <row r="2" spans="1:13" s="7" customFormat="1" ht="29.25" customHeight="1">
      <c r="A2" s="5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1" customHeight="1">
      <c r="A3" s="38" t="str">
        <f>"Dezember  "&amp;LEFT(B6,4)&amp;"  -  "&amp;LEFT(B26,4)</f>
        <v>Dezember  1998  -  2018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.5" customHeight="1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44" t="s">
        <v>29</v>
      </c>
    </row>
    <row r="5" spans="1:13" ht="55.5" customHeight="1">
      <c r="A5" s="64" t="s">
        <v>5</v>
      </c>
      <c r="B5" s="126" t="s">
        <v>51</v>
      </c>
      <c r="C5" s="127" t="s">
        <v>14</v>
      </c>
      <c r="D5" s="127" t="s">
        <v>15</v>
      </c>
      <c r="E5" s="128" t="s">
        <v>55</v>
      </c>
      <c r="F5" s="129" t="s">
        <v>21</v>
      </c>
      <c r="G5" s="126" t="s">
        <v>56</v>
      </c>
      <c r="H5" s="129" t="s">
        <v>22</v>
      </c>
      <c r="I5" s="129" t="s">
        <v>23</v>
      </c>
      <c r="J5" s="129" t="s">
        <v>24</v>
      </c>
      <c r="K5" s="129" t="s">
        <v>16</v>
      </c>
      <c r="L5" s="180" t="s">
        <v>25</v>
      </c>
      <c r="M5" s="150" t="s">
        <v>108</v>
      </c>
    </row>
    <row r="6" spans="1:13" s="44" customFormat="1" ht="18.75" customHeight="1">
      <c r="A6" s="43">
        <v>1</v>
      </c>
      <c r="B6" s="110">
        <v>1998</v>
      </c>
      <c r="C6" s="131">
        <v>1914419</v>
      </c>
      <c r="D6" s="132">
        <v>365631</v>
      </c>
      <c r="E6" s="426">
        <v>336425</v>
      </c>
      <c r="F6" s="426">
        <v>67933</v>
      </c>
      <c r="G6" s="426">
        <v>294268</v>
      </c>
      <c r="H6" s="426">
        <v>263728</v>
      </c>
      <c r="I6" s="426">
        <v>115707</v>
      </c>
      <c r="J6" s="426">
        <v>94497</v>
      </c>
      <c r="K6" s="426">
        <v>112458</v>
      </c>
      <c r="L6" s="426">
        <v>62017</v>
      </c>
      <c r="M6" s="196">
        <v>201755</v>
      </c>
    </row>
    <row r="7" spans="1:13" s="44" customFormat="1" ht="18.75" customHeight="1">
      <c r="A7" s="43">
        <v>2</v>
      </c>
      <c r="B7" s="110">
        <f>B6+1</f>
        <v>1999</v>
      </c>
      <c r="C7" s="131">
        <v>1944477</v>
      </c>
      <c r="D7" s="132">
        <v>367936</v>
      </c>
      <c r="E7" s="133">
        <v>342606</v>
      </c>
      <c r="F7" s="133">
        <v>68829</v>
      </c>
      <c r="G7" s="133">
        <v>298471</v>
      </c>
      <c r="H7" s="133">
        <v>266551</v>
      </c>
      <c r="I7" s="133">
        <v>117651</v>
      </c>
      <c r="J7" s="133">
        <v>96706</v>
      </c>
      <c r="K7" s="133">
        <v>115367</v>
      </c>
      <c r="L7" s="133">
        <v>63588</v>
      </c>
      <c r="M7" s="196">
        <v>206772</v>
      </c>
    </row>
    <row r="8" spans="1:13" s="44" customFormat="1" ht="18.75" customHeight="1">
      <c r="A8" s="43">
        <v>3</v>
      </c>
      <c r="B8" s="110">
        <f aca="true" t="shared" si="0" ref="B8:B26">B7+1</f>
        <v>2000</v>
      </c>
      <c r="C8" s="131">
        <v>1978394</v>
      </c>
      <c r="D8" s="132">
        <v>370319</v>
      </c>
      <c r="E8" s="133">
        <v>348880</v>
      </c>
      <c r="F8" s="133">
        <v>70291</v>
      </c>
      <c r="G8" s="133">
        <v>303784</v>
      </c>
      <c r="H8" s="133">
        <v>270711</v>
      </c>
      <c r="I8" s="133">
        <v>119800</v>
      </c>
      <c r="J8" s="133">
        <v>98891</v>
      </c>
      <c r="K8" s="133">
        <v>118551</v>
      </c>
      <c r="L8" s="133">
        <v>65545</v>
      </c>
      <c r="M8" s="196">
        <v>211622</v>
      </c>
    </row>
    <row r="9" spans="1:13" s="44" customFormat="1" ht="18.75" customHeight="1">
      <c r="A9" s="43">
        <v>4</v>
      </c>
      <c r="B9" s="110">
        <f t="shared" si="0"/>
        <v>2001</v>
      </c>
      <c r="C9" s="131">
        <v>1993264</v>
      </c>
      <c r="D9" s="132">
        <v>369242</v>
      </c>
      <c r="E9" s="133">
        <v>351775</v>
      </c>
      <c r="F9" s="133">
        <v>70653</v>
      </c>
      <c r="G9" s="133">
        <v>305654</v>
      </c>
      <c r="H9" s="133">
        <v>271122</v>
      </c>
      <c r="I9" s="133">
        <v>120801</v>
      </c>
      <c r="J9" s="133">
        <v>100044</v>
      </c>
      <c r="K9" s="133">
        <v>120359</v>
      </c>
      <c r="L9" s="133">
        <v>66869</v>
      </c>
      <c r="M9" s="196">
        <v>216745</v>
      </c>
    </row>
    <row r="10" spans="1:13" s="44" customFormat="1" ht="18.75" customHeight="1">
      <c r="A10" s="43">
        <v>5</v>
      </c>
      <c r="B10" s="110">
        <f t="shared" si="0"/>
        <v>2002</v>
      </c>
      <c r="C10" s="131">
        <v>2008001</v>
      </c>
      <c r="D10" s="132">
        <v>368463</v>
      </c>
      <c r="E10" s="133">
        <v>358971</v>
      </c>
      <c r="F10" s="133">
        <v>70190</v>
      </c>
      <c r="G10" s="133">
        <v>306056</v>
      </c>
      <c r="H10" s="133">
        <v>271139</v>
      </c>
      <c r="I10" s="133">
        <v>121017</v>
      </c>
      <c r="J10" s="133">
        <v>100926</v>
      </c>
      <c r="K10" s="133">
        <v>121772</v>
      </c>
      <c r="L10" s="133">
        <v>67925</v>
      </c>
      <c r="M10" s="196">
        <v>221542</v>
      </c>
    </row>
    <row r="11" spans="1:13" s="44" customFormat="1" ht="18.75" customHeight="1">
      <c r="A11" s="43">
        <v>6</v>
      </c>
      <c r="B11" s="110">
        <f t="shared" si="0"/>
        <v>2003</v>
      </c>
      <c r="C11" s="131">
        <v>2015204</v>
      </c>
      <c r="D11" s="132">
        <v>368127</v>
      </c>
      <c r="E11" s="133">
        <v>359285</v>
      </c>
      <c r="F11" s="133">
        <v>70354</v>
      </c>
      <c r="G11" s="133">
        <v>306896</v>
      </c>
      <c r="H11" s="133">
        <v>272140</v>
      </c>
      <c r="I11" s="133">
        <v>121424</v>
      </c>
      <c r="J11" s="133">
        <v>102024</v>
      </c>
      <c r="K11" s="133">
        <v>123080</v>
      </c>
      <c r="L11" s="133">
        <v>68914</v>
      </c>
      <c r="M11" s="196">
        <v>222960</v>
      </c>
    </row>
    <row r="12" spans="1:13" s="44" customFormat="1" ht="18.75" customHeight="1">
      <c r="A12" s="43">
        <v>7</v>
      </c>
      <c r="B12" s="110">
        <f t="shared" si="0"/>
        <v>2004</v>
      </c>
      <c r="C12" s="131">
        <v>2041997</v>
      </c>
      <c r="D12" s="132">
        <v>372983</v>
      </c>
      <c r="E12" s="133">
        <v>362410</v>
      </c>
      <c r="F12" s="133">
        <v>71335</v>
      </c>
      <c r="G12" s="133">
        <v>310933</v>
      </c>
      <c r="H12" s="133">
        <v>275695</v>
      </c>
      <c r="I12" s="133">
        <v>122981</v>
      </c>
      <c r="J12" s="133">
        <v>103878</v>
      </c>
      <c r="K12" s="133">
        <v>125913</v>
      </c>
      <c r="L12" s="133">
        <v>70207</v>
      </c>
      <c r="M12" s="196">
        <v>225662</v>
      </c>
    </row>
    <row r="13" spans="1:13" s="44" customFormat="1" ht="18.75" customHeight="1">
      <c r="A13" s="43">
        <v>8</v>
      </c>
      <c r="B13" s="110">
        <f t="shared" si="0"/>
        <v>2005</v>
      </c>
      <c r="C13" s="131">
        <v>2069304</v>
      </c>
      <c r="D13" s="132">
        <v>375263</v>
      </c>
      <c r="E13" s="133">
        <v>365949</v>
      </c>
      <c r="F13" s="133">
        <v>71932</v>
      </c>
      <c r="G13" s="133">
        <v>313140</v>
      </c>
      <c r="H13" s="133">
        <v>277691</v>
      </c>
      <c r="I13" s="133">
        <v>124819</v>
      </c>
      <c r="J13" s="133">
        <v>105154</v>
      </c>
      <c r="K13" s="133">
        <v>128319</v>
      </c>
      <c r="L13" s="133">
        <v>71638</v>
      </c>
      <c r="M13" s="196">
        <v>235399</v>
      </c>
    </row>
    <row r="14" spans="1:13" s="44" customFormat="1" ht="18.75" customHeight="1">
      <c r="A14" s="43">
        <v>9</v>
      </c>
      <c r="B14" s="110">
        <f t="shared" si="0"/>
        <v>2006</v>
      </c>
      <c r="C14" s="131">
        <v>2095075</v>
      </c>
      <c r="D14" s="132">
        <v>376694</v>
      </c>
      <c r="E14" s="133">
        <v>370081</v>
      </c>
      <c r="F14" s="133">
        <v>72278</v>
      </c>
      <c r="G14" s="133">
        <v>316393</v>
      </c>
      <c r="H14" s="133">
        <v>279641</v>
      </c>
      <c r="I14" s="133">
        <v>126262</v>
      </c>
      <c r="J14" s="133">
        <v>106687</v>
      </c>
      <c r="K14" s="133">
        <v>130685</v>
      </c>
      <c r="L14" s="133">
        <v>73044</v>
      </c>
      <c r="M14" s="196">
        <v>243310</v>
      </c>
    </row>
    <row r="15" spans="1:13" s="44" customFormat="1" ht="18.75" customHeight="1">
      <c r="A15" s="43">
        <v>10</v>
      </c>
      <c r="B15" s="110">
        <f t="shared" si="0"/>
        <v>2007</v>
      </c>
      <c r="C15" s="131">
        <v>2125404</v>
      </c>
      <c r="D15" s="132">
        <v>378409</v>
      </c>
      <c r="E15" s="133">
        <v>376219</v>
      </c>
      <c r="F15" s="133">
        <v>73018</v>
      </c>
      <c r="G15" s="133">
        <v>320411</v>
      </c>
      <c r="H15" s="133">
        <v>283369</v>
      </c>
      <c r="I15" s="133">
        <v>128027</v>
      </c>
      <c r="J15" s="133">
        <v>108867</v>
      </c>
      <c r="K15" s="133">
        <v>133483</v>
      </c>
      <c r="L15" s="133">
        <v>74424</v>
      </c>
      <c r="M15" s="196">
        <v>249177</v>
      </c>
    </row>
    <row r="16" spans="1:13" s="44" customFormat="1" ht="18.75" customHeight="1">
      <c r="A16" s="43">
        <v>11</v>
      </c>
      <c r="B16" s="110">
        <f t="shared" si="0"/>
        <v>2008</v>
      </c>
      <c r="C16" s="131">
        <v>2153173</v>
      </c>
      <c r="D16" s="132">
        <v>378640</v>
      </c>
      <c r="E16" s="133">
        <v>384124</v>
      </c>
      <c r="F16" s="133">
        <v>74517</v>
      </c>
      <c r="G16" s="133">
        <v>324734</v>
      </c>
      <c r="H16" s="133">
        <v>287399</v>
      </c>
      <c r="I16" s="133">
        <v>130013</v>
      </c>
      <c r="J16" s="133">
        <v>111021</v>
      </c>
      <c r="K16" s="133">
        <v>136346</v>
      </c>
      <c r="L16" s="133">
        <v>76704</v>
      </c>
      <c r="M16" s="196">
        <v>249675</v>
      </c>
    </row>
    <row r="17" spans="1:13" s="44" customFormat="1" ht="18.75" customHeight="1">
      <c r="A17" s="43">
        <v>12</v>
      </c>
      <c r="B17" s="110">
        <f t="shared" si="0"/>
        <v>2009</v>
      </c>
      <c r="C17" s="131">
        <v>2189159</v>
      </c>
      <c r="D17" s="132">
        <v>380061</v>
      </c>
      <c r="E17" s="133">
        <v>391907</v>
      </c>
      <c r="F17" s="133">
        <v>75839</v>
      </c>
      <c r="G17" s="133">
        <v>330665</v>
      </c>
      <c r="H17" s="133">
        <v>292414</v>
      </c>
      <c r="I17" s="133">
        <v>132220</v>
      </c>
      <c r="J17" s="133">
        <v>113527</v>
      </c>
      <c r="K17" s="133">
        <v>139852</v>
      </c>
      <c r="L17" s="133">
        <v>78718</v>
      </c>
      <c r="M17" s="196">
        <v>253956</v>
      </c>
    </row>
    <row r="18" spans="1:13" s="44" customFormat="1" ht="18.75" customHeight="1">
      <c r="A18" s="43">
        <v>13</v>
      </c>
      <c r="B18" s="110">
        <f t="shared" si="0"/>
        <v>2010</v>
      </c>
      <c r="C18" s="131">
        <v>2219923</v>
      </c>
      <c r="D18" s="132">
        <v>380758</v>
      </c>
      <c r="E18" s="133">
        <v>398733</v>
      </c>
      <c r="F18" s="133">
        <v>77174</v>
      </c>
      <c r="G18" s="133">
        <v>335967</v>
      </c>
      <c r="H18" s="133">
        <v>297231</v>
      </c>
      <c r="I18" s="133">
        <v>134279</v>
      </c>
      <c r="J18" s="133">
        <v>115463</v>
      </c>
      <c r="K18" s="133">
        <v>142716</v>
      </c>
      <c r="L18" s="133">
        <v>80540</v>
      </c>
      <c r="M18" s="196">
        <v>257062</v>
      </c>
    </row>
    <row r="19" spans="1:13" s="44" customFormat="1" ht="18.75" customHeight="1">
      <c r="A19" s="43">
        <v>14</v>
      </c>
      <c r="B19" s="110">
        <f t="shared" si="0"/>
        <v>2011</v>
      </c>
      <c r="C19" s="131">
        <v>2249152</v>
      </c>
      <c r="D19" s="132">
        <v>381344</v>
      </c>
      <c r="E19" s="133">
        <v>404768</v>
      </c>
      <c r="F19" s="133">
        <v>78478</v>
      </c>
      <c r="G19" s="133">
        <v>340682</v>
      </c>
      <c r="H19" s="133">
        <v>301757</v>
      </c>
      <c r="I19" s="133">
        <v>136587</v>
      </c>
      <c r="J19" s="133">
        <v>117501</v>
      </c>
      <c r="K19" s="133">
        <v>145422</v>
      </c>
      <c r="L19" s="133">
        <v>82148</v>
      </c>
      <c r="M19" s="196">
        <v>260465</v>
      </c>
    </row>
    <row r="20" spans="1:13" s="44" customFormat="1" ht="18.75" customHeight="1">
      <c r="A20" s="43">
        <v>15</v>
      </c>
      <c r="B20" s="110">
        <f t="shared" si="0"/>
        <v>2012</v>
      </c>
      <c r="C20" s="131">
        <v>2273628</v>
      </c>
      <c r="D20" s="132">
        <v>381415</v>
      </c>
      <c r="E20" s="133">
        <v>409795</v>
      </c>
      <c r="F20" s="133">
        <v>79687</v>
      </c>
      <c r="G20" s="133">
        <v>345467</v>
      </c>
      <c r="H20" s="133">
        <v>305654</v>
      </c>
      <c r="I20" s="133">
        <v>138463</v>
      </c>
      <c r="J20" s="133">
        <v>119551</v>
      </c>
      <c r="K20" s="133">
        <v>147706</v>
      </c>
      <c r="L20" s="133">
        <v>83413</v>
      </c>
      <c r="M20" s="196">
        <v>262477</v>
      </c>
    </row>
    <row r="21" spans="1:13" s="44" customFormat="1" ht="18.75" customHeight="1">
      <c r="A21" s="43">
        <v>16</v>
      </c>
      <c r="B21" s="110">
        <f t="shared" si="0"/>
        <v>2013</v>
      </c>
      <c r="C21" s="131">
        <v>2299114</v>
      </c>
      <c r="D21" s="132">
        <v>381083</v>
      </c>
      <c r="E21" s="133">
        <v>414027</v>
      </c>
      <c r="F21" s="133">
        <v>80695</v>
      </c>
      <c r="G21" s="133">
        <v>348839</v>
      </c>
      <c r="H21" s="133">
        <v>309310</v>
      </c>
      <c r="I21" s="133">
        <v>140082</v>
      </c>
      <c r="J21" s="133">
        <v>120873</v>
      </c>
      <c r="K21" s="133">
        <v>149399</v>
      </c>
      <c r="L21" s="133">
        <v>84393</v>
      </c>
      <c r="M21" s="196">
        <v>270413</v>
      </c>
    </row>
    <row r="22" spans="1:13" s="44" customFormat="1" ht="18.75" customHeight="1">
      <c r="A22" s="43">
        <v>17</v>
      </c>
      <c r="B22" s="110">
        <f t="shared" si="0"/>
        <v>2014</v>
      </c>
      <c r="C22" s="131">
        <v>2310749</v>
      </c>
      <c r="D22" s="132">
        <v>379893</v>
      </c>
      <c r="E22" s="133">
        <v>417234</v>
      </c>
      <c r="F22" s="133">
        <v>81505</v>
      </c>
      <c r="G22" s="133">
        <v>350527</v>
      </c>
      <c r="H22" s="133">
        <v>309972</v>
      </c>
      <c r="I22" s="133">
        <v>140644</v>
      </c>
      <c r="J22" s="133">
        <v>122169</v>
      </c>
      <c r="K22" s="133">
        <v>150539</v>
      </c>
      <c r="L22" s="133">
        <v>85231</v>
      </c>
      <c r="M22" s="196">
        <v>273035</v>
      </c>
    </row>
    <row r="23" spans="1:13" s="44" customFormat="1" ht="18.75" customHeight="1">
      <c r="A23" s="43">
        <v>18</v>
      </c>
      <c r="B23" s="110">
        <f t="shared" si="0"/>
        <v>2015</v>
      </c>
      <c r="C23" s="131">
        <v>2305356</v>
      </c>
      <c r="D23" s="132">
        <v>375950</v>
      </c>
      <c r="E23" s="133">
        <v>416583</v>
      </c>
      <c r="F23" s="133">
        <v>81568</v>
      </c>
      <c r="G23" s="133">
        <v>349043</v>
      </c>
      <c r="H23" s="133">
        <v>307959</v>
      </c>
      <c r="I23" s="133">
        <v>140531</v>
      </c>
      <c r="J23" s="133">
        <v>122393</v>
      </c>
      <c r="K23" s="133">
        <v>151313</v>
      </c>
      <c r="L23" s="133">
        <v>85544</v>
      </c>
      <c r="M23" s="196">
        <v>274472</v>
      </c>
    </row>
    <row r="24" spans="1:13" s="44" customFormat="1" ht="18.75" customHeight="1">
      <c r="A24" s="43">
        <v>19</v>
      </c>
      <c r="B24" s="110">
        <f t="shared" si="0"/>
        <v>2016</v>
      </c>
      <c r="C24" s="131">
        <v>2324314</v>
      </c>
      <c r="D24" s="132">
        <v>376194</v>
      </c>
      <c r="E24" s="133">
        <v>420033</v>
      </c>
      <c r="F24" s="133">
        <v>82438</v>
      </c>
      <c r="G24" s="133">
        <v>352458</v>
      </c>
      <c r="H24" s="133">
        <v>311016</v>
      </c>
      <c r="I24" s="133">
        <v>142295</v>
      </c>
      <c r="J24" s="133">
        <v>124070</v>
      </c>
      <c r="K24" s="133">
        <v>153431</v>
      </c>
      <c r="L24" s="133">
        <v>86624</v>
      </c>
      <c r="M24" s="196">
        <v>275755</v>
      </c>
    </row>
    <row r="25" spans="1:13" s="44" customFormat="1" ht="18.75" customHeight="1">
      <c r="A25" s="43">
        <v>20</v>
      </c>
      <c r="B25" s="110">
        <f t="shared" si="0"/>
        <v>2017</v>
      </c>
      <c r="C25" s="131">
        <v>2340656</v>
      </c>
      <c r="D25" s="132">
        <v>375774</v>
      </c>
      <c r="E25" s="133">
        <v>422431</v>
      </c>
      <c r="F25" s="133">
        <v>83476</v>
      </c>
      <c r="G25" s="133">
        <v>355185</v>
      </c>
      <c r="H25" s="133">
        <v>313711</v>
      </c>
      <c r="I25" s="133">
        <v>144071</v>
      </c>
      <c r="J25" s="133">
        <v>125470</v>
      </c>
      <c r="K25" s="133">
        <v>155569</v>
      </c>
      <c r="L25" s="133">
        <v>87529</v>
      </c>
      <c r="M25" s="196">
        <v>277440</v>
      </c>
    </row>
    <row r="26" spans="1:13" s="44" customFormat="1" ht="18.75" customHeight="1">
      <c r="A26" s="47">
        <v>21</v>
      </c>
      <c r="B26" s="137">
        <f t="shared" si="0"/>
        <v>2018</v>
      </c>
      <c r="C26" s="135">
        <v>2363581</v>
      </c>
      <c r="D26" s="136">
        <v>375804</v>
      </c>
      <c r="E26" s="136">
        <v>426401</v>
      </c>
      <c r="F26" s="136">
        <v>84582</v>
      </c>
      <c r="G26" s="136">
        <v>359536</v>
      </c>
      <c r="H26" s="136">
        <v>316823</v>
      </c>
      <c r="I26" s="136">
        <v>146059</v>
      </c>
      <c r="J26" s="136">
        <v>127188</v>
      </c>
      <c r="K26" s="136">
        <v>158504</v>
      </c>
      <c r="L26" s="136">
        <v>88857</v>
      </c>
      <c r="M26" s="198">
        <v>279827</v>
      </c>
    </row>
  </sheetData>
  <sheetProtection/>
  <printOptions horizontalCentered="1"/>
  <pageMargins left="0.2755905511811024" right="0.1968503937007874" top="0.5118110236220472" bottom="0.2362204724409449" header="0.15748031496062992" footer="0.2755905511811024"/>
  <pageSetup blackAndWhite="1" horizontalDpi="300" verticalDpi="3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5" customWidth="1"/>
    <col min="2" max="2" width="12.7109375" style="13" customWidth="1"/>
    <col min="3" max="3" width="13.7109375" style="13" customWidth="1"/>
    <col min="4" max="12" width="12.7109375" style="13" customWidth="1"/>
    <col min="13" max="16384" width="11.421875" style="13" customWidth="1"/>
  </cols>
  <sheetData>
    <row r="1" spans="1:12" s="3" customFormat="1" ht="9.75" customHeight="1">
      <c r="A1" s="37" t="s">
        <v>4</v>
      </c>
      <c r="B1" s="2"/>
      <c r="L1" s="4"/>
    </row>
    <row r="2" spans="1:12" s="7" customFormat="1" ht="24" customHeight="1">
      <c r="A2" s="5" t="s">
        <v>242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39"/>
      <c r="B3" s="41"/>
      <c r="C3" s="41"/>
      <c r="D3" s="41"/>
      <c r="E3" s="41"/>
      <c r="F3" s="41"/>
      <c r="G3" s="41"/>
      <c r="H3" s="42"/>
      <c r="I3" s="41"/>
      <c r="J3" s="41"/>
      <c r="K3" s="41"/>
      <c r="L3" s="144" t="s">
        <v>30</v>
      </c>
    </row>
    <row r="4" spans="1:12" ht="22.5" customHeight="1">
      <c r="A4" s="536" t="s">
        <v>5</v>
      </c>
      <c r="B4" s="544" t="s">
        <v>54</v>
      </c>
      <c r="C4" s="111" t="s">
        <v>109</v>
      </c>
      <c r="D4" s="112"/>
      <c r="E4" s="113"/>
      <c r="F4" s="112" t="s">
        <v>110</v>
      </c>
      <c r="G4" s="112"/>
      <c r="H4" s="112"/>
      <c r="I4" s="112"/>
      <c r="J4" s="112"/>
      <c r="K4" s="112"/>
      <c r="L4" s="113"/>
    </row>
    <row r="5" spans="1:12" ht="18.75" customHeight="1">
      <c r="A5" s="552"/>
      <c r="B5" s="551"/>
      <c r="C5" s="538" t="s">
        <v>41</v>
      </c>
      <c r="D5" s="559" t="s">
        <v>111</v>
      </c>
      <c r="E5" s="544" t="s">
        <v>112</v>
      </c>
      <c r="F5" s="544" t="s">
        <v>113</v>
      </c>
      <c r="G5" s="112" t="s">
        <v>1</v>
      </c>
      <c r="H5" s="112"/>
      <c r="I5" s="544" t="s">
        <v>216</v>
      </c>
      <c r="J5" s="559" t="s">
        <v>114</v>
      </c>
      <c r="K5" s="544" t="s">
        <v>115</v>
      </c>
      <c r="L5" s="560" t="s">
        <v>116</v>
      </c>
    </row>
    <row r="6" spans="1:12" ht="40.5" customHeight="1">
      <c r="A6" s="537"/>
      <c r="B6" s="539"/>
      <c r="C6" s="539"/>
      <c r="D6" s="548"/>
      <c r="E6" s="539"/>
      <c r="F6" s="539"/>
      <c r="G6" s="127" t="s">
        <v>6</v>
      </c>
      <c r="H6" s="220" t="s">
        <v>7</v>
      </c>
      <c r="I6" s="539"/>
      <c r="J6" s="548"/>
      <c r="K6" s="539"/>
      <c r="L6" s="550"/>
    </row>
    <row r="7" spans="1:12" s="44" customFormat="1" ht="18.75" customHeight="1">
      <c r="A7" s="43">
        <v>1</v>
      </c>
      <c r="B7" s="110">
        <v>1998</v>
      </c>
      <c r="C7" s="221">
        <v>619</v>
      </c>
      <c r="D7" s="426">
        <v>592</v>
      </c>
      <c r="E7" s="427">
        <v>777</v>
      </c>
      <c r="F7" s="196">
        <v>584</v>
      </c>
      <c r="G7" s="132">
        <v>775</v>
      </c>
      <c r="H7" s="133">
        <v>412</v>
      </c>
      <c r="I7" s="221">
        <v>1347</v>
      </c>
      <c r="J7" s="132">
        <v>627</v>
      </c>
      <c r="K7" s="426">
        <v>966</v>
      </c>
      <c r="L7" s="131">
        <v>379</v>
      </c>
    </row>
    <row r="8" spans="1:12" s="44" customFormat="1" ht="18.75" customHeight="1">
      <c r="A8" s="43">
        <v>2</v>
      </c>
      <c r="B8" s="110">
        <f>B7+1</f>
        <v>1999</v>
      </c>
      <c r="C8" s="196">
        <v>617</v>
      </c>
      <c r="D8" s="133">
        <v>593</v>
      </c>
      <c r="E8" s="131">
        <v>761</v>
      </c>
      <c r="F8" s="196">
        <v>584</v>
      </c>
      <c r="G8" s="132">
        <v>777</v>
      </c>
      <c r="H8" s="133">
        <v>414</v>
      </c>
      <c r="I8" s="196">
        <v>1317</v>
      </c>
      <c r="J8" s="132">
        <v>596</v>
      </c>
      <c r="K8" s="133">
        <v>982</v>
      </c>
      <c r="L8" s="131">
        <v>391</v>
      </c>
    </row>
    <row r="9" spans="1:12" s="44" customFormat="1" ht="18.75" customHeight="1">
      <c r="A9" s="43">
        <v>3</v>
      </c>
      <c r="B9" s="110">
        <f aca="true" t="shared" si="0" ref="B9:B27">B8+1</f>
        <v>2000</v>
      </c>
      <c r="C9" s="196">
        <v>619</v>
      </c>
      <c r="D9" s="133">
        <v>596</v>
      </c>
      <c r="E9" s="131">
        <v>752</v>
      </c>
      <c r="F9" s="196">
        <v>588</v>
      </c>
      <c r="G9" s="132">
        <v>780</v>
      </c>
      <c r="H9" s="133">
        <v>420</v>
      </c>
      <c r="I9" s="196">
        <v>1301</v>
      </c>
      <c r="J9" s="132">
        <v>587</v>
      </c>
      <c r="K9" s="133">
        <v>976</v>
      </c>
      <c r="L9" s="131">
        <v>406</v>
      </c>
    </row>
    <row r="10" spans="1:12" s="44" customFormat="1" ht="18.75" customHeight="1">
      <c r="A10" s="43">
        <v>4</v>
      </c>
      <c r="B10" s="110">
        <f t="shared" si="0"/>
        <v>2001</v>
      </c>
      <c r="C10" s="196">
        <v>621</v>
      </c>
      <c r="D10" s="133">
        <v>600</v>
      </c>
      <c r="E10" s="131">
        <v>747</v>
      </c>
      <c r="F10" s="196">
        <v>591</v>
      </c>
      <c r="G10" s="132">
        <v>790</v>
      </c>
      <c r="H10" s="133">
        <v>424</v>
      </c>
      <c r="I10" s="196">
        <v>1305</v>
      </c>
      <c r="J10" s="132">
        <v>571</v>
      </c>
      <c r="K10" s="133">
        <v>1003</v>
      </c>
      <c r="L10" s="131">
        <v>421</v>
      </c>
    </row>
    <row r="11" spans="1:12" s="44" customFormat="1" ht="18.75" customHeight="1">
      <c r="A11" s="43">
        <v>5</v>
      </c>
      <c r="B11" s="110">
        <f t="shared" si="0"/>
        <v>2002</v>
      </c>
      <c r="C11" s="196">
        <v>624</v>
      </c>
      <c r="D11" s="133">
        <v>606</v>
      </c>
      <c r="E11" s="131">
        <v>727</v>
      </c>
      <c r="F11" s="196">
        <v>598</v>
      </c>
      <c r="G11" s="132">
        <v>801</v>
      </c>
      <c r="H11" s="133">
        <v>430</v>
      </c>
      <c r="I11" s="196">
        <v>1290</v>
      </c>
      <c r="J11" s="132">
        <v>543</v>
      </c>
      <c r="K11" s="133">
        <v>1013</v>
      </c>
      <c r="L11" s="131">
        <v>411</v>
      </c>
    </row>
    <row r="12" spans="1:12" s="44" customFormat="1" ht="18.75" customHeight="1">
      <c r="A12" s="43">
        <v>6</v>
      </c>
      <c r="B12" s="110">
        <f t="shared" si="0"/>
        <v>2003</v>
      </c>
      <c r="C12" s="196">
        <v>624</v>
      </c>
      <c r="D12" s="133">
        <v>607</v>
      </c>
      <c r="E12" s="131">
        <v>721</v>
      </c>
      <c r="F12" s="196">
        <v>599</v>
      </c>
      <c r="G12" s="132">
        <v>803</v>
      </c>
      <c r="H12" s="133">
        <v>434</v>
      </c>
      <c r="I12" s="196">
        <v>1223</v>
      </c>
      <c r="J12" s="132">
        <v>532</v>
      </c>
      <c r="K12" s="133">
        <v>1029</v>
      </c>
      <c r="L12" s="131">
        <v>407</v>
      </c>
    </row>
    <row r="13" spans="1:12" s="44" customFormat="1" ht="18.75" customHeight="1">
      <c r="A13" s="43">
        <v>7</v>
      </c>
      <c r="B13" s="110">
        <f t="shared" si="0"/>
        <v>2004</v>
      </c>
      <c r="C13" s="196">
        <v>624</v>
      </c>
      <c r="D13" s="133">
        <v>609</v>
      </c>
      <c r="E13" s="131">
        <v>714</v>
      </c>
      <c r="F13" s="196">
        <v>601</v>
      </c>
      <c r="G13" s="132">
        <v>806</v>
      </c>
      <c r="H13" s="133">
        <v>438</v>
      </c>
      <c r="I13" s="196">
        <v>1197</v>
      </c>
      <c r="J13" s="132">
        <v>520</v>
      </c>
      <c r="K13" s="133">
        <v>1048</v>
      </c>
      <c r="L13" s="131">
        <v>410</v>
      </c>
    </row>
    <row r="14" spans="1:12" s="44" customFormat="1" ht="18.75" customHeight="1">
      <c r="A14" s="43">
        <v>8</v>
      </c>
      <c r="B14" s="110">
        <f t="shared" si="0"/>
        <v>2005</v>
      </c>
      <c r="C14" s="196">
        <v>625</v>
      </c>
      <c r="D14" s="133">
        <v>611</v>
      </c>
      <c r="E14" s="131">
        <v>706</v>
      </c>
      <c r="F14" s="196">
        <v>604</v>
      </c>
      <c r="G14" s="132">
        <v>812</v>
      </c>
      <c r="H14" s="133">
        <v>441</v>
      </c>
      <c r="I14" s="196">
        <v>1148</v>
      </c>
      <c r="J14" s="132">
        <v>507</v>
      </c>
      <c r="K14" s="133">
        <v>1066</v>
      </c>
      <c r="L14" s="131">
        <v>419</v>
      </c>
    </row>
    <row r="15" spans="1:12" s="44" customFormat="1" ht="18.75" customHeight="1">
      <c r="A15" s="43">
        <v>9</v>
      </c>
      <c r="B15" s="110">
        <f t="shared" si="0"/>
        <v>2006</v>
      </c>
      <c r="C15" s="196">
        <v>621</v>
      </c>
      <c r="D15" s="133">
        <v>608</v>
      </c>
      <c r="E15" s="131">
        <v>701</v>
      </c>
      <c r="F15" s="196">
        <v>601</v>
      </c>
      <c r="G15" s="132">
        <v>809</v>
      </c>
      <c r="H15" s="133">
        <v>440</v>
      </c>
      <c r="I15" s="196">
        <v>1126</v>
      </c>
      <c r="J15" s="132">
        <v>496</v>
      </c>
      <c r="K15" s="133">
        <v>1091</v>
      </c>
      <c r="L15" s="131">
        <v>418</v>
      </c>
    </row>
    <row r="16" spans="1:12" s="44" customFormat="1" ht="18.75" customHeight="1">
      <c r="A16" s="43">
        <v>10</v>
      </c>
      <c r="B16" s="110">
        <f t="shared" si="0"/>
        <v>2007</v>
      </c>
      <c r="C16" s="196">
        <v>615</v>
      </c>
      <c r="D16" s="133">
        <v>601</v>
      </c>
      <c r="E16" s="131">
        <v>698</v>
      </c>
      <c r="F16" s="196">
        <v>595</v>
      </c>
      <c r="G16" s="132">
        <v>802</v>
      </c>
      <c r="H16" s="133">
        <v>437</v>
      </c>
      <c r="I16" s="196">
        <v>1062</v>
      </c>
      <c r="J16" s="132">
        <v>489</v>
      </c>
      <c r="K16" s="133">
        <v>1116</v>
      </c>
      <c r="L16" s="131">
        <v>417</v>
      </c>
    </row>
    <row r="17" spans="1:12" s="44" customFormat="1" ht="18.75" customHeight="1">
      <c r="A17" s="43">
        <v>11</v>
      </c>
      <c r="B17" s="110">
        <f t="shared" si="0"/>
        <v>2008</v>
      </c>
      <c r="C17" s="196">
        <v>607</v>
      </c>
      <c r="D17" s="133">
        <v>594</v>
      </c>
      <c r="E17" s="131">
        <v>686</v>
      </c>
      <c r="F17" s="196">
        <v>589</v>
      </c>
      <c r="G17" s="132">
        <v>796</v>
      </c>
      <c r="H17" s="133">
        <v>432</v>
      </c>
      <c r="I17" s="196">
        <v>984</v>
      </c>
      <c r="J17" s="132">
        <v>472</v>
      </c>
      <c r="K17" s="133">
        <v>1138</v>
      </c>
      <c r="L17" s="131">
        <v>426</v>
      </c>
    </row>
    <row r="18" spans="1:12" s="44" customFormat="1" ht="18.75" customHeight="1">
      <c r="A18" s="43">
        <v>12</v>
      </c>
      <c r="B18" s="110">
        <f t="shared" si="0"/>
        <v>2009</v>
      </c>
      <c r="C18" s="196">
        <v>621</v>
      </c>
      <c r="D18" s="133">
        <v>612</v>
      </c>
      <c r="E18" s="131">
        <v>677</v>
      </c>
      <c r="F18" s="196">
        <v>607</v>
      </c>
      <c r="G18" s="132">
        <v>841</v>
      </c>
      <c r="H18" s="133">
        <v>440</v>
      </c>
      <c r="I18" s="196">
        <v>928</v>
      </c>
      <c r="J18" s="132">
        <v>460</v>
      </c>
      <c r="K18" s="133">
        <v>1163</v>
      </c>
      <c r="L18" s="131">
        <v>446</v>
      </c>
    </row>
    <row r="19" spans="1:12" s="44" customFormat="1" ht="18.75" customHeight="1">
      <c r="A19" s="43">
        <v>13</v>
      </c>
      <c r="B19" s="110">
        <f t="shared" si="0"/>
        <v>2010</v>
      </c>
      <c r="C19" s="196">
        <v>623</v>
      </c>
      <c r="D19" s="133">
        <v>615</v>
      </c>
      <c r="E19" s="131">
        <v>671</v>
      </c>
      <c r="F19" s="196">
        <v>611</v>
      </c>
      <c r="G19" s="132">
        <v>846</v>
      </c>
      <c r="H19" s="133">
        <v>444</v>
      </c>
      <c r="I19" s="196">
        <v>897</v>
      </c>
      <c r="J19" s="132">
        <v>453</v>
      </c>
      <c r="K19" s="133">
        <v>1187</v>
      </c>
      <c r="L19" s="131">
        <v>459</v>
      </c>
    </row>
    <row r="20" spans="1:12" s="44" customFormat="1" ht="18.75" customHeight="1">
      <c r="A20" s="43">
        <v>14</v>
      </c>
      <c r="B20" s="110">
        <f t="shared" si="0"/>
        <v>2011</v>
      </c>
      <c r="C20" s="196">
        <v>620</v>
      </c>
      <c r="D20" s="133">
        <v>612</v>
      </c>
      <c r="E20" s="131">
        <v>664</v>
      </c>
      <c r="F20" s="196">
        <v>608</v>
      </c>
      <c r="G20" s="132">
        <v>838</v>
      </c>
      <c r="H20" s="133">
        <v>446</v>
      </c>
      <c r="I20" s="196">
        <v>878</v>
      </c>
      <c r="J20" s="132">
        <v>445</v>
      </c>
      <c r="K20" s="133">
        <v>1211</v>
      </c>
      <c r="L20" s="131">
        <v>459</v>
      </c>
    </row>
    <row r="21" spans="1:12" s="44" customFormat="1" ht="18.75" customHeight="1">
      <c r="A21" s="43">
        <v>15</v>
      </c>
      <c r="B21" s="110">
        <f t="shared" si="0"/>
        <v>2012</v>
      </c>
      <c r="C21" s="196">
        <v>615</v>
      </c>
      <c r="D21" s="133">
        <v>608</v>
      </c>
      <c r="E21" s="131">
        <v>658</v>
      </c>
      <c r="F21" s="196">
        <v>604</v>
      </c>
      <c r="G21" s="132">
        <v>827</v>
      </c>
      <c r="H21" s="133">
        <v>447</v>
      </c>
      <c r="I21" s="196">
        <v>856</v>
      </c>
      <c r="J21" s="132">
        <v>438</v>
      </c>
      <c r="K21" s="133">
        <v>1231</v>
      </c>
      <c r="L21" s="131">
        <v>457</v>
      </c>
    </row>
    <row r="22" spans="1:12" s="44" customFormat="1" ht="18.75" customHeight="1">
      <c r="A22" s="43">
        <v>16</v>
      </c>
      <c r="B22" s="110">
        <f t="shared" si="0"/>
        <v>2013</v>
      </c>
      <c r="C22" s="196">
        <v>615</v>
      </c>
      <c r="D22" s="133">
        <v>610</v>
      </c>
      <c r="E22" s="131">
        <v>644</v>
      </c>
      <c r="F22" s="196">
        <v>607</v>
      </c>
      <c r="G22" s="132">
        <v>835</v>
      </c>
      <c r="H22" s="133">
        <v>449</v>
      </c>
      <c r="I22" s="196">
        <v>838</v>
      </c>
      <c r="J22" s="132">
        <v>428</v>
      </c>
      <c r="K22" s="133">
        <v>1239</v>
      </c>
      <c r="L22" s="131">
        <v>451</v>
      </c>
    </row>
    <row r="23" spans="1:12" s="44" customFormat="1" ht="18.75" customHeight="1">
      <c r="A23" s="43">
        <v>17</v>
      </c>
      <c r="B23" s="110">
        <f t="shared" si="0"/>
        <v>2014</v>
      </c>
      <c r="C23" s="196">
        <v>614</v>
      </c>
      <c r="D23" s="133">
        <v>609</v>
      </c>
      <c r="E23" s="131">
        <v>643</v>
      </c>
      <c r="F23" s="196">
        <v>606</v>
      </c>
      <c r="G23" s="132">
        <v>835</v>
      </c>
      <c r="H23" s="133">
        <v>450</v>
      </c>
      <c r="I23" s="196">
        <v>811</v>
      </c>
      <c r="J23" s="132">
        <v>432</v>
      </c>
      <c r="K23" s="133">
        <v>1246</v>
      </c>
      <c r="L23" s="131">
        <v>440</v>
      </c>
    </row>
    <row r="24" spans="1:12" s="44" customFormat="1" ht="18.75" customHeight="1">
      <c r="A24" s="43">
        <v>18</v>
      </c>
      <c r="B24" s="110">
        <f t="shared" si="0"/>
        <v>2015</v>
      </c>
      <c r="C24" s="196">
        <v>606</v>
      </c>
      <c r="D24" s="133">
        <v>601</v>
      </c>
      <c r="E24" s="131">
        <v>632</v>
      </c>
      <c r="F24" s="196">
        <v>599</v>
      </c>
      <c r="G24" s="132">
        <v>828</v>
      </c>
      <c r="H24" s="133">
        <v>444</v>
      </c>
      <c r="I24" s="196">
        <v>773</v>
      </c>
      <c r="J24" s="132">
        <v>426</v>
      </c>
      <c r="K24" s="133">
        <v>1248</v>
      </c>
      <c r="L24" s="131">
        <v>435</v>
      </c>
    </row>
    <row r="25" spans="1:12" s="44" customFormat="1" ht="18.75" customHeight="1">
      <c r="A25" s="43">
        <v>19</v>
      </c>
      <c r="B25" s="110">
        <f t="shared" si="0"/>
        <v>2016</v>
      </c>
      <c r="C25" s="196">
        <v>597</v>
      </c>
      <c r="D25" s="133">
        <v>593</v>
      </c>
      <c r="E25" s="131">
        <v>622</v>
      </c>
      <c r="F25" s="196">
        <v>591</v>
      </c>
      <c r="G25" s="132">
        <v>816</v>
      </c>
      <c r="H25" s="133">
        <v>440</v>
      </c>
      <c r="I25" s="196">
        <v>737</v>
      </c>
      <c r="J25" s="132">
        <v>421</v>
      </c>
      <c r="K25" s="133">
        <v>1250</v>
      </c>
      <c r="L25" s="131">
        <v>424</v>
      </c>
    </row>
    <row r="26" spans="1:12" s="44" customFormat="1" ht="18.75" customHeight="1">
      <c r="A26" s="43">
        <v>20</v>
      </c>
      <c r="B26" s="110">
        <f t="shared" si="0"/>
        <v>2017</v>
      </c>
      <c r="C26" s="196">
        <v>589</v>
      </c>
      <c r="D26" s="133">
        <v>584</v>
      </c>
      <c r="E26" s="131">
        <v>616</v>
      </c>
      <c r="F26" s="196">
        <v>582</v>
      </c>
      <c r="G26" s="132">
        <v>802</v>
      </c>
      <c r="H26" s="133">
        <v>436</v>
      </c>
      <c r="I26" s="196">
        <v>697</v>
      </c>
      <c r="J26" s="132">
        <v>420</v>
      </c>
      <c r="K26" s="133">
        <v>1252</v>
      </c>
      <c r="L26" s="131">
        <v>419</v>
      </c>
    </row>
    <row r="27" spans="1:12" s="44" customFormat="1" ht="18.75" customHeight="1">
      <c r="A27" s="47">
        <v>21</v>
      </c>
      <c r="B27" s="137">
        <f t="shared" si="0"/>
        <v>2018</v>
      </c>
      <c r="C27" s="198">
        <v>579</v>
      </c>
      <c r="D27" s="136">
        <v>573</v>
      </c>
      <c r="E27" s="135">
        <v>613</v>
      </c>
      <c r="F27" s="198">
        <v>572</v>
      </c>
      <c r="G27" s="136">
        <v>786</v>
      </c>
      <c r="H27" s="136">
        <v>430</v>
      </c>
      <c r="I27" s="198">
        <v>659</v>
      </c>
      <c r="J27" s="136">
        <v>421</v>
      </c>
      <c r="K27" s="136">
        <v>1257</v>
      </c>
      <c r="L27" s="135">
        <v>417</v>
      </c>
    </row>
    <row r="28" ht="15">
      <c r="A28" s="143" t="s">
        <v>117</v>
      </c>
    </row>
  </sheetData>
  <sheetProtection/>
  <mergeCells count="10">
    <mergeCell ref="L5:L6"/>
    <mergeCell ref="J5:J6"/>
    <mergeCell ref="K5:K6"/>
    <mergeCell ref="A4:A6"/>
    <mergeCell ref="B4:B6"/>
    <mergeCell ref="I5:I6"/>
    <mergeCell ref="C5:C6"/>
    <mergeCell ref="D5:D6"/>
    <mergeCell ref="E5:E6"/>
    <mergeCell ref="F5:F6"/>
  </mergeCells>
  <printOptions horizontalCentered="1"/>
  <pageMargins left="0.2755905511811024" right="0.1968503937007874" top="0.56" bottom="0.2755905511811024" header="0.15748031496062992" footer="0.11811023622047245"/>
  <pageSetup blackAndWhite="1" horizontalDpi="300" verticalDpi="3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91" customWidth="1"/>
    <col min="2" max="2" width="41.57421875" style="3" customWidth="1"/>
    <col min="3" max="12" width="12.28125" style="3" customWidth="1"/>
    <col min="13" max="13" width="11.421875" style="3" customWidth="1"/>
    <col min="14" max="17" width="3.421875" style="3" customWidth="1"/>
    <col min="18" max="16384" width="11.421875" style="3" customWidth="1"/>
  </cols>
  <sheetData>
    <row r="1" spans="1:12" ht="9.75" customHeight="1">
      <c r="A1" s="37" t="s">
        <v>4</v>
      </c>
      <c r="B1" s="2"/>
      <c r="L1" s="4"/>
    </row>
    <row r="2" spans="1:12" s="49" customFormat="1" ht="24" customHeight="1">
      <c r="A2" s="5" t="s">
        <v>118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1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3" customFormat="1" ht="18.75" customHeight="1">
      <c r="A4" s="39"/>
      <c r="B4" s="41"/>
      <c r="C4" s="41"/>
      <c r="D4" s="41"/>
      <c r="E4" s="41"/>
      <c r="F4" s="41"/>
      <c r="G4" s="42"/>
      <c r="H4" s="42"/>
      <c r="I4" s="42"/>
      <c r="J4" s="41"/>
      <c r="K4" s="41"/>
      <c r="L4" s="144" t="s">
        <v>31</v>
      </c>
    </row>
    <row r="5" spans="1:12" s="22" customFormat="1" ht="20.25" customHeight="1">
      <c r="A5" s="565" t="s">
        <v>5</v>
      </c>
      <c r="B5" s="538" t="s">
        <v>10</v>
      </c>
      <c r="C5" s="544" t="s">
        <v>137</v>
      </c>
      <c r="D5" s="544" t="s">
        <v>113</v>
      </c>
      <c r="E5" s="112" t="s">
        <v>1</v>
      </c>
      <c r="F5" s="113"/>
      <c r="G5" s="544" t="s">
        <v>216</v>
      </c>
      <c r="H5" s="112" t="s">
        <v>1</v>
      </c>
      <c r="I5" s="113"/>
      <c r="J5" s="544" t="s">
        <v>114</v>
      </c>
      <c r="K5" s="544" t="s">
        <v>115</v>
      </c>
      <c r="L5" s="544" t="s">
        <v>116</v>
      </c>
    </row>
    <row r="6" spans="1:12" s="22" customFormat="1" ht="34.5" customHeight="1">
      <c r="A6" s="566"/>
      <c r="B6" s="539"/>
      <c r="C6" s="539"/>
      <c r="D6" s="567"/>
      <c r="E6" s="173" t="s">
        <v>6</v>
      </c>
      <c r="F6" s="127" t="s">
        <v>7</v>
      </c>
      <c r="G6" s="539"/>
      <c r="H6" s="181" t="s">
        <v>217</v>
      </c>
      <c r="I6" s="137" t="s">
        <v>218</v>
      </c>
      <c r="J6" s="567"/>
      <c r="K6" s="567"/>
      <c r="L6" s="567"/>
    </row>
    <row r="7" spans="1:12" s="86" customFormat="1" ht="20.25" customHeight="1">
      <c r="A7" s="85">
        <v>1</v>
      </c>
      <c r="B7" s="236" t="s">
        <v>119</v>
      </c>
      <c r="C7" s="222">
        <v>2350828</v>
      </c>
      <c r="D7" s="428">
        <v>1954315</v>
      </c>
      <c r="E7" s="222">
        <v>1069214</v>
      </c>
      <c r="F7" s="223">
        <v>885101</v>
      </c>
      <c r="G7" s="428">
        <v>35152</v>
      </c>
      <c r="H7" s="222">
        <v>18228</v>
      </c>
      <c r="I7" s="223">
        <v>16924</v>
      </c>
      <c r="J7" s="222">
        <v>190895</v>
      </c>
      <c r="K7" s="222">
        <v>170023</v>
      </c>
      <c r="L7" s="223">
        <v>443</v>
      </c>
    </row>
    <row r="8" spans="1:12" s="78" customFormat="1" ht="18.75" customHeight="1">
      <c r="A8" s="87">
        <v>2</v>
      </c>
      <c r="B8" s="237" t="s">
        <v>120</v>
      </c>
      <c r="C8" s="224">
        <v>210396</v>
      </c>
      <c r="D8" s="429">
        <v>159419</v>
      </c>
      <c r="E8" s="224">
        <v>130145</v>
      </c>
      <c r="F8" s="225">
        <v>29274</v>
      </c>
      <c r="G8" s="429">
        <v>1972</v>
      </c>
      <c r="H8" s="224">
        <v>1097</v>
      </c>
      <c r="I8" s="225">
        <v>875</v>
      </c>
      <c r="J8" s="224">
        <v>13963</v>
      </c>
      <c r="K8" s="224">
        <v>35042</v>
      </c>
      <c r="L8" s="225">
        <v>0</v>
      </c>
    </row>
    <row r="9" spans="1:12" s="78" customFormat="1" ht="18.75" customHeight="1">
      <c r="A9" s="87">
        <v>3</v>
      </c>
      <c r="B9" s="237" t="s">
        <v>248</v>
      </c>
      <c r="C9" s="224">
        <v>309</v>
      </c>
      <c r="D9" s="429">
        <v>297</v>
      </c>
      <c r="E9" s="224">
        <v>259</v>
      </c>
      <c r="F9" s="225">
        <v>38</v>
      </c>
      <c r="G9" s="429">
        <v>7</v>
      </c>
      <c r="H9" s="224">
        <v>3</v>
      </c>
      <c r="I9" s="225">
        <v>4</v>
      </c>
      <c r="J9" s="224">
        <v>4</v>
      </c>
      <c r="K9" s="224">
        <v>1</v>
      </c>
      <c r="L9" s="225">
        <v>0</v>
      </c>
    </row>
    <row r="10" spans="1:12" s="44" customFormat="1" ht="22.5" customHeight="1" thickBot="1">
      <c r="A10" s="77">
        <v>4</v>
      </c>
      <c r="B10" s="108" t="s">
        <v>121</v>
      </c>
      <c r="C10" s="226">
        <v>51429</v>
      </c>
      <c r="D10" s="267">
        <v>41654</v>
      </c>
      <c r="E10" s="226">
        <v>23968</v>
      </c>
      <c r="F10" s="228">
        <v>17686</v>
      </c>
      <c r="G10" s="267">
        <v>465</v>
      </c>
      <c r="H10" s="226">
        <v>291</v>
      </c>
      <c r="I10" s="228">
        <v>174</v>
      </c>
      <c r="J10" s="226">
        <v>5775</v>
      </c>
      <c r="K10" s="226">
        <v>3527</v>
      </c>
      <c r="L10" s="228">
        <v>8</v>
      </c>
    </row>
    <row r="11" spans="1:12" s="18" customFormat="1" ht="32.25" customHeight="1" thickTop="1">
      <c r="A11" s="88">
        <v>5</v>
      </c>
      <c r="B11" s="238" t="s">
        <v>122</v>
      </c>
      <c r="C11" s="229">
        <v>155832</v>
      </c>
      <c r="D11" s="430">
        <v>136286</v>
      </c>
      <c r="E11" s="229">
        <v>93097</v>
      </c>
      <c r="F11" s="230">
        <v>43189</v>
      </c>
      <c r="G11" s="430">
        <v>1820</v>
      </c>
      <c r="H11" s="229">
        <v>1215</v>
      </c>
      <c r="I11" s="230">
        <v>605</v>
      </c>
      <c r="J11" s="229">
        <v>9283</v>
      </c>
      <c r="K11" s="229">
        <v>8435</v>
      </c>
      <c r="L11" s="230">
        <v>8</v>
      </c>
    </row>
    <row r="12" spans="1:12" s="78" customFormat="1" ht="18.75" customHeight="1">
      <c r="A12" s="87">
        <v>6</v>
      </c>
      <c r="B12" s="237" t="s">
        <v>120</v>
      </c>
      <c r="C12" s="224">
        <v>37468</v>
      </c>
      <c r="D12" s="429">
        <v>33681</v>
      </c>
      <c r="E12" s="224">
        <v>25876</v>
      </c>
      <c r="F12" s="225">
        <v>7805</v>
      </c>
      <c r="G12" s="429">
        <v>161</v>
      </c>
      <c r="H12" s="224">
        <v>144</v>
      </c>
      <c r="I12" s="225">
        <v>17</v>
      </c>
      <c r="J12" s="224">
        <v>1552</v>
      </c>
      <c r="K12" s="224">
        <v>2074</v>
      </c>
      <c r="L12" s="225">
        <v>0</v>
      </c>
    </row>
    <row r="13" spans="1:12" s="78" customFormat="1" ht="18.75" customHeight="1">
      <c r="A13" s="87">
        <v>7</v>
      </c>
      <c r="B13" s="237" t="s">
        <v>248</v>
      </c>
      <c r="C13" s="224">
        <v>6</v>
      </c>
      <c r="D13" s="429">
        <v>6</v>
      </c>
      <c r="E13" s="224">
        <v>6</v>
      </c>
      <c r="F13" s="225">
        <v>0</v>
      </c>
      <c r="G13" s="429">
        <v>0</v>
      </c>
      <c r="H13" s="224">
        <v>0</v>
      </c>
      <c r="I13" s="225">
        <v>0</v>
      </c>
      <c r="J13" s="224">
        <v>0</v>
      </c>
      <c r="K13" s="224">
        <v>0</v>
      </c>
      <c r="L13" s="225">
        <v>0</v>
      </c>
    </row>
    <row r="14" spans="1:12" s="44" customFormat="1" ht="22.5" customHeight="1">
      <c r="A14" s="82">
        <v>8</v>
      </c>
      <c r="B14" s="239" t="s">
        <v>121</v>
      </c>
      <c r="C14" s="231">
        <v>25665</v>
      </c>
      <c r="D14" s="268">
        <v>22505</v>
      </c>
      <c r="E14" s="231">
        <v>15066</v>
      </c>
      <c r="F14" s="233">
        <v>7439</v>
      </c>
      <c r="G14" s="268">
        <v>159</v>
      </c>
      <c r="H14" s="231">
        <v>128</v>
      </c>
      <c r="I14" s="233">
        <v>31</v>
      </c>
      <c r="J14" s="231">
        <v>1825</v>
      </c>
      <c r="K14" s="231">
        <v>1173</v>
      </c>
      <c r="L14" s="233">
        <v>3</v>
      </c>
    </row>
    <row r="15" spans="1:12" s="86" customFormat="1" ht="18.75" customHeight="1">
      <c r="A15" s="85">
        <v>9</v>
      </c>
      <c r="B15" s="236" t="s">
        <v>123</v>
      </c>
      <c r="C15" s="222">
        <v>1697499</v>
      </c>
      <c r="D15" s="428">
        <v>1414580</v>
      </c>
      <c r="E15" s="222">
        <v>715482</v>
      </c>
      <c r="F15" s="223">
        <v>699098</v>
      </c>
      <c r="G15" s="428">
        <v>21571</v>
      </c>
      <c r="H15" s="222">
        <v>11991</v>
      </c>
      <c r="I15" s="223">
        <v>9580</v>
      </c>
      <c r="J15" s="222">
        <v>138075</v>
      </c>
      <c r="K15" s="222">
        <v>123026</v>
      </c>
      <c r="L15" s="223">
        <v>247</v>
      </c>
    </row>
    <row r="16" spans="1:12" s="78" customFormat="1" ht="18.75" customHeight="1">
      <c r="A16" s="87">
        <v>10</v>
      </c>
      <c r="B16" s="237" t="s">
        <v>120</v>
      </c>
      <c r="C16" s="224">
        <v>105871</v>
      </c>
      <c r="D16" s="429">
        <v>78429</v>
      </c>
      <c r="E16" s="224">
        <v>62425</v>
      </c>
      <c r="F16" s="225">
        <v>16004</v>
      </c>
      <c r="G16" s="429">
        <v>577</v>
      </c>
      <c r="H16" s="224">
        <v>498</v>
      </c>
      <c r="I16" s="225">
        <v>79</v>
      </c>
      <c r="J16" s="224">
        <v>7793</v>
      </c>
      <c r="K16" s="224">
        <v>19072</v>
      </c>
      <c r="L16" s="225">
        <v>0</v>
      </c>
    </row>
    <row r="17" spans="1:12" s="78" customFormat="1" ht="18.75" customHeight="1">
      <c r="A17" s="87">
        <v>11</v>
      </c>
      <c r="B17" s="237" t="s">
        <v>248</v>
      </c>
      <c r="C17" s="224">
        <v>92</v>
      </c>
      <c r="D17" s="429">
        <v>88</v>
      </c>
      <c r="E17" s="224">
        <v>72</v>
      </c>
      <c r="F17" s="225">
        <v>16</v>
      </c>
      <c r="G17" s="429">
        <v>4</v>
      </c>
      <c r="H17" s="224">
        <v>2</v>
      </c>
      <c r="I17" s="225">
        <v>2</v>
      </c>
      <c r="J17" s="224">
        <v>0</v>
      </c>
      <c r="K17" s="224">
        <v>0</v>
      </c>
      <c r="L17" s="225">
        <v>0</v>
      </c>
    </row>
    <row r="18" spans="1:12" s="44" customFormat="1" ht="22.5" customHeight="1">
      <c r="A18" s="82">
        <v>12</v>
      </c>
      <c r="B18" s="239" t="s">
        <v>121</v>
      </c>
      <c r="C18" s="231">
        <v>25764</v>
      </c>
      <c r="D18" s="268">
        <v>19149</v>
      </c>
      <c r="E18" s="231">
        <v>8902</v>
      </c>
      <c r="F18" s="233">
        <v>10247</v>
      </c>
      <c r="G18" s="268">
        <v>306</v>
      </c>
      <c r="H18" s="231">
        <v>163</v>
      </c>
      <c r="I18" s="233">
        <v>143</v>
      </c>
      <c r="J18" s="231">
        <v>3950</v>
      </c>
      <c r="K18" s="231">
        <v>2354</v>
      </c>
      <c r="L18" s="233">
        <v>5</v>
      </c>
    </row>
    <row r="19" spans="1:12" s="86" customFormat="1" ht="18.75" customHeight="1">
      <c r="A19" s="85">
        <v>13</v>
      </c>
      <c r="B19" s="236" t="s">
        <v>124</v>
      </c>
      <c r="C19" s="222">
        <v>404832</v>
      </c>
      <c r="D19" s="428">
        <v>327171</v>
      </c>
      <c r="E19" s="222">
        <v>216307</v>
      </c>
      <c r="F19" s="223">
        <v>110864</v>
      </c>
      <c r="G19" s="428">
        <v>10775</v>
      </c>
      <c r="H19" s="222">
        <v>4413</v>
      </c>
      <c r="I19" s="223">
        <v>6362</v>
      </c>
      <c r="J19" s="222">
        <v>37305</v>
      </c>
      <c r="K19" s="222">
        <v>29408</v>
      </c>
      <c r="L19" s="223">
        <v>173</v>
      </c>
    </row>
    <row r="20" spans="1:12" s="78" customFormat="1" ht="18.75" customHeight="1">
      <c r="A20" s="87">
        <v>14</v>
      </c>
      <c r="B20" s="237" t="s">
        <v>120</v>
      </c>
      <c r="C20" s="224">
        <v>51543</v>
      </c>
      <c r="D20" s="429">
        <v>34880</v>
      </c>
      <c r="E20" s="224">
        <v>31671</v>
      </c>
      <c r="F20" s="225">
        <v>3209</v>
      </c>
      <c r="G20" s="429">
        <v>979</v>
      </c>
      <c r="H20" s="224">
        <v>356</v>
      </c>
      <c r="I20" s="225">
        <v>623</v>
      </c>
      <c r="J20" s="224">
        <v>3765</v>
      </c>
      <c r="K20" s="224">
        <v>11919</v>
      </c>
      <c r="L20" s="225">
        <v>0</v>
      </c>
    </row>
    <row r="21" spans="1:12" s="44" customFormat="1" ht="22.5" customHeight="1">
      <c r="A21" s="82">
        <v>15</v>
      </c>
      <c r="B21" s="239" t="s">
        <v>248</v>
      </c>
      <c r="C21" s="231">
        <v>9</v>
      </c>
      <c r="D21" s="268">
        <v>9</v>
      </c>
      <c r="E21" s="231">
        <v>7</v>
      </c>
      <c r="F21" s="233">
        <v>2</v>
      </c>
      <c r="G21" s="268">
        <v>0</v>
      </c>
      <c r="H21" s="231">
        <v>0</v>
      </c>
      <c r="I21" s="233">
        <v>0</v>
      </c>
      <c r="J21" s="231">
        <v>0</v>
      </c>
      <c r="K21" s="231">
        <v>0</v>
      </c>
      <c r="L21" s="233">
        <v>0</v>
      </c>
    </row>
    <row r="22" spans="1:12" s="86" customFormat="1" ht="18.75" customHeight="1">
      <c r="A22" s="85">
        <v>16</v>
      </c>
      <c r="B22" s="236" t="s">
        <v>125</v>
      </c>
      <c r="C22" s="222">
        <v>44894</v>
      </c>
      <c r="D22" s="428">
        <v>36718</v>
      </c>
      <c r="E22" s="222">
        <v>18437</v>
      </c>
      <c r="F22" s="223">
        <v>18281</v>
      </c>
      <c r="G22" s="428">
        <v>290</v>
      </c>
      <c r="H22" s="222">
        <v>229</v>
      </c>
      <c r="I22" s="223">
        <v>61</v>
      </c>
      <c r="J22" s="222">
        <v>2624</v>
      </c>
      <c r="K22" s="222">
        <v>5262</v>
      </c>
      <c r="L22" s="223">
        <v>0</v>
      </c>
    </row>
    <row r="23" spans="1:12" s="78" customFormat="1" ht="18.75" customHeight="1">
      <c r="A23" s="87">
        <v>17</v>
      </c>
      <c r="B23" s="237" t="s">
        <v>120</v>
      </c>
      <c r="C23" s="224">
        <v>643</v>
      </c>
      <c r="D23" s="429">
        <v>533</v>
      </c>
      <c r="E23" s="224">
        <v>346</v>
      </c>
      <c r="F23" s="225">
        <v>187</v>
      </c>
      <c r="G23" s="429">
        <v>2</v>
      </c>
      <c r="H23" s="224">
        <v>1</v>
      </c>
      <c r="I23" s="225">
        <v>1</v>
      </c>
      <c r="J23" s="224">
        <v>40</v>
      </c>
      <c r="K23" s="224">
        <v>68</v>
      </c>
      <c r="L23" s="225">
        <v>0</v>
      </c>
    </row>
    <row r="24" spans="1:12" s="44" customFormat="1" ht="22.5" customHeight="1">
      <c r="A24" s="82">
        <v>18</v>
      </c>
      <c r="B24" s="239" t="s">
        <v>248</v>
      </c>
      <c r="C24" s="231">
        <v>0</v>
      </c>
      <c r="D24" s="268">
        <v>0</v>
      </c>
      <c r="E24" s="231">
        <v>0</v>
      </c>
      <c r="F24" s="233">
        <v>0</v>
      </c>
      <c r="G24" s="268">
        <v>0</v>
      </c>
      <c r="H24" s="231">
        <v>0</v>
      </c>
      <c r="I24" s="233">
        <v>0</v>
      </c>
      <c r="J24" s="231">
        <v>0</v>
      </c>
      <c r="K24" s="231">
        <v>0</v>
      </c>
      <c r="L24" s="233">
        <v>0</v>
      </c>
    </row>
    <row r="25" spans="1:12" s="86" customFormat="1" ht="18.75" customHeight="1">
      <c r="A25" s="89">
        <v>19</v>
      </c>
      <c r="B25" s="240" t="s">
        <v>126</v>
      </c>
      <c r="C25" s="234">
        <v>47771</v>
      </c>
      <c r="D25" s="431">
        <v>39560</v>
      </c>
      <c r="E25" s="234">
        <v>25891</v>
      </c>
      <c r="F25" s="235">
        <v>13669</v>
      </c>
      <c r="G25" s="431">
        <v>696</v>
      </c>
      <c r="H25" s="234">
        <v>380</v>
      </c>
      <c r="I25" s="235">
        <v>316</v>
      </c>
      <c r="J25" s="234">
        <v>3608</v>
      </c>
      <c r="K25" s="234">
        <v>3892</v>
      </c>
      <c r="L25" s="235">
        <v>15</v>
      </c>
    </row>
    <row r="26" spans="1:12" s="78" customFormat="1" ht="18.75" customHeight="1">
      <c r="A26" s="87">
        <v>20</v>
      </c>
      <c r="B26" s="237" t="s">
        <v>120</v>
      </c>
      <c r="C26" s="224">
        <v>14871</v>
      </c>
      <c r="D26" s="429">
        <v>11896</v>
      </c>
      <c r="E26" s="224">
        <v>9827</v>
      </c>
      <c r="F26" s="225">
        <v>2069</v>
      </c>
      <c r="G26" s="429">
        <v>253</v>
      </c>
      <c r="H26" s="224">
        <v>98</v>
      </c>
      <c r="I26" s="225">
        <v>155</v>
      </c>
      <c r="J26" s="224">
        <v>813</v>
      </c>
      <c r="K26" s="224">
        <v>1909</v>
      </c>
      <c r="L26" s="225">
        <v>0</v>
      </c>
    </row>
    <row r="27" spans="1:12" s="44" customFormat="1" ht="22.5" customHeight="1">
      <c r="A27" s="82">
        <v>21</v>
      </c>
      <c r="B27" s="239" t="s">
        <v>248</v>
      </c>
      <c r="C27" s="231">
        <v>202</v>
      </c>
      <c r="D27" s="268">
        <v>194</v>
      </c>
      <c r="E27" s="231">
        <v>174</v>
      </c>
      <c r="F27" s="233">
        <v>20</v>
      </c>
      <c r="G27" s="268">
        <v>3</v>
      </c>
      <c r="H27" s="231">
        <v>1</v>
      </c>
      <c r="I27" s="233">
        <v>2</v>
      </c>
      <c r="J27" s="231">
        <v>4</v>
      </c>
      <c r="K27" s="231">
        <v>1</v>
      </c>
      <c r="L27" s="233">
        <v>0</v>
      </c>
    </row>
    <row r="28" spans="1:12" s="78" customFormat="1" ht="16.5" customHeight="1">
      <c r="A28" s="241" t="s">
        <v>127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3:12" ht="11.25"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3:12" ht="11.25"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3:12" ht="11.25"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3:12" ht="11.25"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3:12" ht="11.25">
      <c r="C33" s="92"/>
      <c r="D33" s="92"/>
      <c r="E33" s="92"/>
      <c r="F33" s="92"/>
      <c r="G33" s="92"/>
      <c r="H33" s="92"/>
      <c r="I33" s="92"/>
      <c r="J33" s="92"/>
      <c r="K33" s="92"/>
      <c r="L33" s="92"/>
    </row>
  </sheetData>
  <sheetProtection/>
  <mergeCells count="8">
    <mergeCell ref="A5:A6"/>
    <mergeCell ref="B5:B6"/>
    <mergeCell ref="C5:C6"/>
    <mergeCell ref="D5:D6"/>
    <mergeCell ref="L5:L6"/>
    <mergeCell ref="G5:G6"/>
    <mergeCell ref="J5:J6"/>
    <mergeCell ref="K5:K6"/>
  </mergeCells>
  <printOptions horizontalCentered="1"/>
  <pageMargins left="0.1968503937007874" right="0.2362204724409449" top="0.6299212598425197" bottom="0.2755905511811024" header="0.31496062992125984" footer="0.2362204724409449"/>
  <pageSetup blackAndWhite="1" horizontalDpi="300" verticalDpi="3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421875" style="91" customWidth="1"/>
    <col min="2" max="2" width="37.00390625" style="3" customWidth="1"/>
    <col min="3" max="6" width="11.7109375" style="3" customWidth="1"/>
    <col min="7" max="7" width="12.57421875" style="3" customWidth="1"/>
    <col min="8" max="8" width="12.28125" style="3" customWidth="1"/>
    <col min="9" max="12" width="11.7109375" style="3" customWidth="1"/>
    <col min="13" max="13" width="11.421875" style="3" customWidth="1"/>
    <col min="14" max="17" width="3.421875" style="3" customWidth="1"/>
    <col min="18" max="16384" width="11.421875" style="3" customWidth="1"/>
  </cols>
  <sheetData>
    <row r="1" spans="1:12" ht="9.75" customHeight="1">
      <c r="A1" s="37" t="s">
        <v>4</v>
      </c>
      <c r="B1" s="2"/>
      <c r="L1" s="4"/>
    </row>
    <row r="2" spans="1:12" s="49" customFormat="1" ht="24" customHeight="1">
      <c r="A2" s="5" t="s">
        <v>128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4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3" customFormat="1" ht="41.25" customHeight="1">
      <c r="A4" s="39"/>
      <c r="B4" s="41"/>
      <c r="C4" s="41"/>
      <c r="D4" s="41"/>
      <c r="E4" s="41"/>
      <c r="F4" s="41"/>
      <c r="G4" s="42"/>
      <c r="H4" s="42"/>
      <c r="I4" s="42"/>
      <c r="J4" s="41"/>
      <c r="K4" s="41"/>
      <c r="L4" s="144" t="s">
        <v>32</v>
      </c>
    </row>
    <row r="5" spans="1:12" s="22" customFormat="1" ht="20.25" customHeight="1">
      <c r="A5" s="565" t="s">
        <v>5</v>
      </c>
      <c r="B5" s="538" t="s">
        <v>10</v>
      </c>
      <c r="C5" s="544" t="s">
        <v>137</v>
      </c>
      <c r="D5" s="544" t="s">
        <v>113</v>
      </c>
      <c r="E5" s="112" t="s">
        <v>1</v>
      </c>
      <c r="F5" s="113"/>
      <c r="G5" s="544" t="s">
        <v>216</v>
      </c>
      <c r="H5" s="394" t="s">
        <v>1</v>
      </c>
      <c r="I5" s="243"/>
      <c r="J5" s="544" t="s">
        <v>114</v>
      </c>
      <c r="K5" s="544" t="s">
        <v>115</v>
      </c>
      <c r="L5" s="544" t="s">
        <v>116</v>
      </c>
    </row>
    <row r="6" spans="1:12" s="22" customFormat="1" ht="33.75" customHeight="1">
      <c r="A6" s="566"/>
      <c r="B6" s="539"/>
      <c r="C6" s="539"/>
      <c r="D6" s="567"/>
      <c r="E6" s="173" t="s">
        <v>6</v>
      </c>
      <c r="F6" s="127" t="s">
        <v>7</v>
      </c>
      <c r="G6" s="539"/>
      <c r="H6" s="181" t="s">
        <v>217</v>
      </c>
      <c r="I6" s="137" t="s">
        <v>218</v>
      </c>
      <c r="J6" s="567"/>
      <c r="K6" s="567"/>
      <c r="L6" s="567"/>
    </row>
    <row r="7" spans="1:12" s="78" customFormat="1" ht="31.5" customHeight="1">
      <c r="A7" s="87">
        <v>1</v>
      </c>
      <c r="B7" s="244" t="s">
        <v>249</v>
      </c>
      <c r="C7" s="245">
        <v>8.9</v>
      </c>
      <c r="D7" s="432">
        <v>8.2</v>
      </c>
      <c r="E7" s="245">
        <v>12.2</v>
      </c>
      <c r="F7" s="246">
        <v>3.3</v>
      </c>
      <c r="G7" s="432">
        <v>5.6</v>
      </c>
      <c r="H7" s="247">
        <v>6</v>
      </c>
      <c r="I7" s="248">
        <v>5.2</v>
      </c>
      <c r="J7" s="245">
        <v>7.3</v>
      </c>
      <c r="K7" s="245">
        <v>20.6</v>
      </c>
      <c r="L7" s="246">
        <v>0</v>
      </c>
    </row>
    <row r="8" spans="1:12" s="78" customFormat="1" ht="18" customHeight="1">
      <c r="A8" s="87">
        <v>2</v>
      </c>
      <c r="B8" s="237" t="s">
        <v>250</v>
      </c>
      <c r="C8" s="245">
        <v>0</v>
      </c>
      <c r="D8" s="432">
        <v>0</v>
      </c>
      <c r="E8" s="245">
        <v>0</v>
      </c>
      <c r="F8" s="246">
        <v>0</v>
      </c>
      <c r="G8" s="432">
        <v>0</v>
      </c>
      <c r="H8" s="245">
        <v>0</v>
      </c>
      <c r="I8" s="246">
        <v>0</v>
      </c>
      <c r="J8" s="245">
        <v>0</v>
      </c>
      <c r="K8" s="245">
        <v>0</v>
      </c>
      <c r="L8" s="246">
        <v>0</v>
      </c>
    </row>
    <row r="9" spans="1:12" s="44" customFormat="1" ht="21.75" customHeight="1" thickBot="1">
      <c r="A9" s="93">
        <v>3</v>
      </c>
      <c r="B9" s="249" t="s">
        <v>129</v>
      </c>
      <c r="C9" s="250">
        <v>2.2</v>
      </c>
      <c r="D9" s="433">
        <v>2.1</v>
      </c>
      <c r="E9" s="250">
        <v>2.2</v>
      </c>
      <c r="F9" s="251">
        <v>2</v>
      </c>
      <c r="G9" s="433">
        <v>1.3</v>
      </c>
      <c r="H9" s="250">
        <v>1.6</v>
      </c>
      <c r="I9" s="251">
        <v>1</v>
      </c>
      <c r="J9" s="250">
        <v>3</v>
      </c>
      <c r="K9" s="250">
        <v>2.1</v>
      </c>
      <c r="L9" s="251">
        <v>1.8</v>
      </c>
    </row>
    <row r="10" spans="1:12" s="78" customFormat="1" ht="48" customHeight="1" thickTop="1">
      <c r="A10" s="87">
        <v>4</v>
      </c>
      <c r="B10" s="244" t="s">
        <v>251</v>
      </c>
      <c r="C10" s="245">
        <v>24</v>
      </c>
      <c r="D10" s="432">
        <v>24.7</v>
      </c>
      <c r="E10" s="245">
        <v>27.8</v>
      </c>
      <c r="F10" s="246">
        <v>18.1</v>
      </c>
      <c r="G10" s="432">
        <v>8.8</v>
      </c>
      <c r="H10" s="245">
        <v>11.9</v>
      </c>
      <c r="I10" s="246">
        <v>2.8</v>
      </c>
      <c r="J10" s="245">
        <v>16.7</v>
      </c>
      <c r="K10" s="245">
        <v>24.6</v>
      </c>
      <c r="L10" s="246">
        <v>0</v>
      </c>
    </row>
    <row r="11" spans="1:12" s="78" customFormat="1" ht="18" customHeight="1">
      <c r="A11" s="87">
        <v>5</v>
      </c>
      <c r="B11" s="237" t="s">
        <v>250</v>
      </c>
      <c r="C11" s="245">
        <v>0</v>
      </c>
      <c r="D11" s="432">
        <v>0</v>
      </c>
      <c r="E11" s="245">
        <v>0</v>
      </c>
      <c r="F11" s="246">
        <v>0</v>
      </c>
      <c r="G11" s="432">
        <v>0</v>
      </c>
      <c r="H11" s="245">
        <v>0</v>
      </c>
      <c r="I11" s="246">
        <v>0</v>
      </c>
      <c r="J11" s="245">
        <v>0</v>
      </c>
      <c r="K11" s="245">
        <v>0</v>
      </c>
      <c r="L11" s="246">
        <v>0</v>
      </c>
    </row>
    <row r="12" spans="1:12" s="44" customFormat="1" ht="21.75" customHeight="1">
      <c r="A12" s="82">
        <v>6</v>
      </c>
      <c r="B12" s="239" t="s">
        <v>129</v>
      </c>
      <c r="C12" s="252">
        <v>16.5</v>
      </c>
      <c r="D12" s="434">
        <v>16.5</v>
      </c>
      <c r="E12" s="252">
        <v>16.2</v>
      </c>
      <c r="F12" s="253">
        <v>17.2</v>
      </c>
      <c r="G12" s="434">
        <v>8.7</v>
      </c>
      <c r="H12" s="252">
        <v>10.5</v>
      </c>
      <c r="I12" s="253">
        <v>5.1</v>
      </c>
      <c r="J12" s="252">
        <v>19.7</v>
      </c>
      <c r="K12" s="252">
        <v>13.9</v>
      </c>
      <c r="L12" s="253">
        <v>37.5</v>
      </c>
    </row>
    <row r="13" spans="1:12" s="78" customFormat="1" ht="31.5" customHeight="1">
      <c r="A13" s="87">
        <v>7</v>
      </c>
      <c r="B13" s="244" t="s">
        <v>252</v>
      </c>
      <c r="C13" s="245">
        <v>6.2</v>
      </c>
      <c r="D13" s="432">
        <v>5.5</v>
      </c>
      <c r="E13" s="245">
        <v>8.7</v>
      </c>
      <c r="F13" s="246">
        <v>2.3</v>
      </c>
      <c r="G13" s="432">
        <v>2.7</v>
      </c>
      <c r="H13" s="245">
        <v>4.2</v>
      </c>
      <c r="I13" s="246">
        <v>0.8</v>
      </c>
      <c r="J13" s="245">
        <v>5.6</v>
      </c>
      <c r="K13" s="245">
        <v>15.5</v>
      </c>
      <c r="L13" s="246">
        <v>0</v>
      </c>
    </row>
    <row r="14" spans="1:12" s="78" customFormat="1" ht="18" customHeight="1">
      <c r="A14" s="87">
        <v>8</v>
      </c>
      <c r="B14" s="237" t="s">
        <v>250</v>
      </c>
      <c r="C14" s="245">
        <v>0</v>
      </c>
      <c r="D14" s="432">
        <v>0</v>
      </c>
      <c r="E14" s="245">
        <v>0</v>
      </c>
      <c r="F14" s="246">
        <v>0</v>
      </c>
      <c r="G14" s="432">
        <v>0</v>
      </c>
      <c r="H14" s="245">
        <v>0</v>
      </c>
      <c r="I14" s="246">
        <v>0</v>
      </c>
      <c r="J14" s="245">
        <v>0</v>
      </c>
      <c r="K14" s="245">
        <v>0</v>
      </c>
      <c r="L14" s="246">
        <v>0</v>
      </c>
    </row>
    <row r="15" spans="1:12" s="44" customFormat="1" ht="21.75" customHeight="1">
      <c r="A15" s="82">
        <v>9</v>
      </c>
      <c r="B15" s="239" t="s">
        <v>129</v>
      </c>
      <c r="C15" s="252">
        <v>1.5</v>
      </c>
      <c r="D15" s="434">
        <v>1.4</v>
      </c>
      <c r="E15" s="252">
        <v>1.2</v>
      </c>
      <c r="F15" s="253">
        <v>1.5</v>
      </c>
      <c r="G15" s="434">
        <v>1.4</v>
      </c>
      <c r="H15" s="252">
        <v>1.4</v>
      </c>
      <c r="I15" s="253">
        <v>1.5</v>
      </c>
      <c r="J15" s="252">
        <v>2.9</v>
      </c>
      <c r="K15" s="252">
        <v>1.9</v>
      </c>
      <c r="L15" s="253">
        <v>2</v>
      </c>
    </row>
    <row r="16" spans="1:12" s="78" customFormat="1" ht="31.5" customHeight="1">
      <c r="A16" s="87">
        <v>10</v>
      </c>
      <c r="B16" s="244" t="s">
        <v>253</v>
      </c>
      <c r="C16" s="245">
        <v>12.7</v>
      </c>
      <c r="D16" s="432">
        <v>10.7</v>
      </c>
      <c r="E16" s="245">
        <v>14.6</v>
      </c>
      <c r="F16" s="246">
        <v>2.9</v>
      </c>
      <c r="G16" s="432">
        <v>9.1</v>
      </c>
      <c r="H16" s="245">
        <v>8.1</v>
      </c>
      <c r="I16" s="246">
        <v>9.8</v>
      </c>
      <c r="J16" s="245">
        <v>10.1</v>
      </c>
      <c r="K16" s="245">
        <v>40.5</v>
      </c>
      <c r="L16" s="246">
        <v>0</v>
      </c>
    </row>
    <row r="17" spans="1:12" s="44" customFormat="1" ht="21.75" customHeight="1">
      <c r="A17" s="82">
        <v>11</v>
      </c>
      <c r="B17" s="239" t="s">
        <v>250</v>
      </c>
      <c r="C17" s="252">
        <v>0</v>
      </c>
      <c r="D17" s="434">
        <v>0</v>
      </c>
      <c r="E17" s="252">
        <v>0</v>
      </c>
      <c r="F17" s="253">
        <v>0</v>
      </c>
      <c r="G17" s="434">
        <v>0</v>
      </c>
      <c r="H17" s="252">
        <v>0</v>
      </c>
      <c r="I17" s="253">
        <v>0</v>
      </c>
      <c r="J17" s="252">
        <v>0</v>
      </c>
      <c r="K17" s="252">
        <v>0</v>
      </c>
      <c r="L17" s="253">
        <v>0</v>
      </c>
    </row>
    <row r="18" spans="1:12" s="78" customFormat="1" ht="31.5" customHeight="1">
      <c r="A18" s="87">
        <v>12</v>
      </c>
      <c r="B18" s="244" t="s">
        <v>254</v>
      </c>
      <c r="C18" s="245">
        <v>1.4</v>
      </c>
      <c r="D18" s="432">
        <v>1.5</v>
      </c>
      <c r="E18" s="245">
        <v>1.9</v>
      </c>
      <c r="F18" s="246">
        <v>1</v>
      </c>
      <c r="G18" s="432">
        <v>0.7</v>
      </c>
      <c r="H18" s="245">
        <v>0.4</v>
      </c>
      <c r="I18" s="246">
        <v>1.6</v>
      </c>
      <c r="J18" s="245">
        <v>1.5</v>
      </c>
      <c r="K18" s="245">
        <v>1.3</v>
      </c>
      <c r="L18" s="246">
        <v>0</v>
      </c>
    </row>
    <row r="19" spans="1:12" s="44" customFormat="1" ht="21.75" customHeight="1">
      <c r="A19" s="82">
        <v>13</v>
      </c>
      <c r="B19" s="239" t="s">
        <v>250</v>
      </c>
      <c r="C19" s="252">
        <v>0</v>
      </c>
      <c r="D19" s="434">
        <v>0</v>
      </c>
      <c r="E19" s="252">
        <v>0</v>
      </c>
      <c r="F19" s="253">
        <v>0</v>
      </c>
      <c r="G19" s="434">
        <v>0</v>
      </c>
      <c r="H19" s="252">
        <v>0</v>
      </c>
      <c r="I19" s="253">
        <v>0</v>
      </c>
      <c r="J19" s="252">
        <v>0</v>
      </c>
      <c r="K19" s="252">
        <v>0</v>
      </c>
      <c r="L19" s="253">
        <v>0</v>
      </c>
    </row>
    <row r="20" spans="1:12" s="78" customFormat="1" ht="31.5" customHeight="1">
      <c r="A20" s="87">
        <v>14</v>
      </c>
      <c r="B20" s="244" t="s">
        <v>255</v>
      </c>
      <c r="C20" s="245">
        <v>31.1</v>
      </c>
      <c r="D20" s="432">
        <v>30.1</v>
      </c>
      <c r="E20" s="245">
        <v>38</v>
      </c>
      <c r="F20" s="246">
        <v>15.1</v>
      </c>
      <c r="G20" s="432">
        <v>36.4</v>
      </c>
      <c r="H20" s="245">
        <v>25.8</v>
      </c>
      <c r="I20" s="246">
        <v>49.1</v>
      </c>
      <c r="J20" s="245">
        <v>22.5</v>
      </c>
      <c r="K20" s="245">
        <v>49</v>
      </c>
      <c r="L20" s="246">
        <v>0</v>
      </c>
    </row>
    <row r="21" spans="1:12" s="44" customFormat="1" ht="21.75" customHeight="1">
      <c r="A21" s="82">
        <v>15</v>
      </c>
      <c r="B21" s="239" t="s">
        <v>250</v>
      </c>
      <c r="C21" s="252">
        <v>0.4</v>
      </c>
      <c r="D21" s="434">
        <v>0.5</v>
      </c>
      <c r="E21" s="252">
        <v>0.7</v>
      </c>
      <c r="F21" s="253">
        <v>0.1</v>
      </c>
      <c r="G21" s="434">
        <v>0.4</v>
      </c>
      <c r="H21" s="252">
        <v>0.3</v>
      </c>
      <c r="I21" s="253">
        <v>0.6</v>
      </c>
      <c r="J21" s="252">
        <v>0.1</v>
      </c>
      <c r="K21" s="252">
        <v>0</v>
      </c>
      <c r="L21" s="253">
        <v>0</v>
      </c>
    </row>
    <row r="22" spans="1:12" s="78" customFormat="1" ht="16.5" customHeight="1">
      <c r="A22" s="241" t="s">
        <v>127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3:12" ht="11.25"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3:12" ht="11.25"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3:12" ht="11.25"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3:12" ht="11.25"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3:12" ht="11.25">
      <c r="C27" s="92"/>
      <c r="D27" s="92"/>
      <c r="E27" s="92"/>
      <c r="F27" s="92"/>
      <c r="G27" s="92"/>
      <c r="H27" s="92"/>
      <c r="I27" s="92"/>
      <c r="J27" s="92"/>
      <c r="K27" s="92"/>
      <c r="L27" s="92"/>
    </row>
  </sheetData>
  <sheetProtection/>
  <mergeCells count="8">
    <mergeCell ref="L5:L6"/>
    <mergeCell ref="G5:G6"/>
    <mergeCell ref="J5:J6"/>
    <mergeCell ref="K5:K6"/>
    <mergeCell ref="A5:A6"/>
    <mergeCell ref="B5:B6"/>
    <mergeCell ref="C5:C6"/>
    <mergeCell ref="D5:D6"/>
  </mergeCells>
  <printOptions horizontalCentered="1"/>
  <pageMargins left="0.2362204724409449" right="0.2362204724409449" top="0.5905511811023623" bottom="0.2755905511811024" header="0.31496062992125984" footer="0.2362204724409449"/>
  <pageSetup blackAndWhite="1"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421875" style="35" customWidth="1"/>
    <col min="2" max="2" width="31.140625" style="13" customWidth="1"/>
    <col min="3" max="3" width="12.8515625" style="13" customWidth="1"/>
    <col min="4" max="13" width="11.28125" style="13" customWidth="1"/>
    <col min="14" max="16384" width="11.421875" style="13" customWidth="1"/>
  </cols>
  <sheetData>
    <row r="1" spans="1:13" s="3" customFormat="1" ht="9.75" customHeight="1">
      <c r="A1" s="37" t="s">
        <v>4</v>
      </c>
      <c r="B1" s="2"/>
      <c r="M1" s="4"/>
    </row>
    <row r="2" spans="1:13" s="7" customFormat="1" ht="53.25" customHeight="1">
      <c r="A2" s="65" t="s">
        <v>130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7.75" customHeight="1">
      <c r="A3" s="5" t="s">
        <v>344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5.25" customHeight="1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44" t="s">
        <v>33</v>
      </c>
    </row>
    <row r="5" spans="1:13" ht="62.25" customHeight="1">
      <c r="A5" s="64" t="s">
        <v>5</v>
      </c>
      <c r="B5" s="126" t="s">
        <v>13</v>
      </c>
      <c r="C5" s="127" t="s">
        <v>41</v>
      </c>
      <c r="D5" s="127" t="s">
        <v>15</v>
      </c>
      <c r="E5" s="128" t="s">
        <v>55</v>
      </c>
      <c r="F5" s="129" t="s">
        <v>21</v>
      </c>
      <c r="G5" s="126" t="s">
        <v>56</v>
      </c>
      <c r="H5" s="129" t="s">
        <v>22</v>
      </c>
      <c r="I5" s="129" t="s">
        <v>23</v>
      </c>
      <c r="J5" s="129" t="s">
        <v>24</v>
      </c>
      <c r="K5" s="129" t="s">
        <v>16</v>
      </c>
      <c r="L5" s="180" t="s">
        <v>25</v>
      </c>
      <c r="M5" s="150" t="s">
        <v>108</v>
      </c>
    </row>
    <row r="6" spans="1:13" s="44" customFormat="1" ht="34.5" customHeight="1" thickBot="1">
      <c r="A6" s="79">
        <v>1</v>
      </c>
      <c r="B6" s="182" t="s">
        <v>256</v>
      </c>
      <c r="C6" s="185">
        <v>2363581</v>
      </c>
      <c r="D6" s="184">
        <v>375804</v>
      </c>
      <c r="E6" s="184">
        <v>426401</v>
      </c>
      <c r="F6" s="184">
        <v>84582</v>
      </c>
      <c r="G6" s="184">
        <v>359536</v>
      </c>
      <c r="H6" s="184">
        <v>316823</v>
      </c>
      <c r="I6" s="184">
        <v>146059</v>
      </c>
      <c r="J6" s="184">
        <v>127188</v>
      </c>
      <c r="K6" s="184">
        <v>158504</v>
      </c>
      <c r="L6" s="184">
        <v>88857</v>
      </c>
      <c r="M6" s="194">
        <v>279827</v>
      </c>
    </row>
    <row r="7" spans="1:13" s="44" customFormat="1" ht="34.5" customHeight="1" thickTop="1">
      <c r="A7" s="55">
        <v>2</v>
      </c>
      <c r="B7" s="260" t="s">
        <v>257</v>
      </c>
      <c r="C7" s="219">
        <v>2001124</v>
      </c>
      <c r="D7" s="255">
        <v>343499</v>
      </c>
      <c r="E7" s="256">
        <v>340085</v>
      </c>
      <c r="F7" s="255">
        <v>66961</v>
      </c>
      <c r="G7" s="255">
        <v>294386</v>
      </c>
      <c r="H7" s="256">
        <v>256881</v>
      </c>
      <c r="I7" s="255">
        <v>120154</v>
      </c>
      <c r="J7" s="255">
        <v>104575</v>
      </c>
      <c r="K7" s="255">
        <v>130431</v>
      </c>
      <c r="L7" s="255">
        <v>77485</v>
      </c>
      <c r="M7" s="435">
        <v>266667</v>
      </c>
    </row>
    <row r="8" spans="1:13" s="44" customFormat="1" ht="21" customHeight="1">
      <c r="A8" s="43">
        <v>3</v>
      </c>
      <c r="B8" s="261" t="s">
        <v>258</v>
      </c>
      <c r="C8" s="131">
        <v>135772</v>
      </c>
      <c r="D8" s="132">
        <v>24459</v>
      </c>
      <c r="E8" s="133">
        <v>18192</v>
      </c>
      <c r="F8" s="132">
        <v>4670</v>
      </c>
      <c r="G8" s="132">
        <v>21366</v>
      </c>
      <c r="H8" s="133">
        <v>25686</v>
      </c>
      <c r="I8" s="132">
        <v>12684</v>
      </c>
      <c r="J8" s="132">
        <v>6690</v>
      </c>
      <c r="K8" s="132">
        <v>10026</v>
      </c>
      <c r="L8" s="132">
        <v>5521</v>
      </c>
      <c r="M8" s="196">
        <v>6478</v>
      </c>
    </row>
    <row r="9" spans="1:13" s="44" customFormat="1" ht="21" customHeight="1">
      <c r="A9" s="43">
        <v>4</v>
      </c>
      <c r="B9" s="261" t="s">
        <v>259</v>
      </c>
      <c r="C9" s="131">
        <v>1450400</v>
      </c>
      <c r="D9" s="132">
        <v>255427</v>
      </c>
      <c r="E9" s="133">
        <v>252221</v>
      </c>
      <c r="F9" s="132">
        <v>47997</v>
      </c>
      <c r="G9" s="132">
        <v>213299</v>
      </c>
      <c r="H9" s="133">
        <v>176800</v>
      </c>
      <c r="I9" s="132">
        <v>82826</v>
      </c>
      <c r="J9" s="132">
        <v>79095</v>
      </c>
      <c r="K9" s="132">
        <v>96841</v>
      </c>
      <c r="L9" s="132">
        <v>58382</v>
      </c>
      <c r="M9" s="196">
        <v>187512</v>
      </c>
    </row>
    <row r="10" spans="1:13" s="44" customFormat="1" ht="21" customHeight="1">
      <c r="A10" s="43">
        <v>5</v>
      </c>
      <c r="B10" s="261" t="s">
        <v>260</v>
      </c>
      <c r="C10" s="131">
        <v>338024</v>
      </c>
      <c r="D10" s="132">
        <v>48458</v>
      </c>
      <c r="E10" s="133">
        <v>55204</v>
      </c>
      <c r="F10" s="132">
        <v>11762</v>
      </c>
      <c r="G10" s="132">
        <v>48554</v>
      </c>
      <c r="H10" s="133">
        <v>44826</v>
      </c>
      <c r="I10" s="132">
        <v>20010</v>
      </c>
      <c r="J10" s="132">
        <v>14915</v>
      </c>
      <c r="K10" s="132">
        <v>18884</v>
      </c>
      <c r="L10" s="132">
        <v>10917</v>
      </c>
      <c r="M10" s="196">
        <v>64494</v>
      </c>
    </row>
    <row r="11" spans="1:13" s="44" customFormat="1" ht="21" customHeight="1">
      <c r="A11" s="43">
        <v>6</v>
      </c>
      <c r="B11" s="261" t="s">
        <v>261</v>
      </c>
      <c r="C11" s="131">
        <v>37218</v>
      </c>
      <c r="D11" s="132">
        <v>7895</v>
      </c>
      <c r="E11" s="133">
        <v>7488</v>
      </c>
      <c r="F11" s="132">
        <v>1390</v>
      </c>
      <c r="G11" s="132">
        <v>5048</v>
      </c>
      <c r="H11" s="133">
        <v>4209</v>
      </c>
      <c r="I11" s="132">
        <v>1958</v>
      </c>
      <c r="J11" s="132">
        <v>1874</v>
      </c>
      <c r="K11" s="132">
        <v>2122</v>
      </c>
      <c r="L11" s="132">
        <v>1251</v>
      </c>
      <c r="M11" s="196">
        <v>3983</v>
      </c>
    </row>
    <row r="12" spans="1:13" s="44" customFormat="1" ht="21" customHeight="1">
      <c r="A12" s="43">
        <v>7</v>
      </c>
      <c r="B12" s="261" t="s">
        <v>262</v>
      </c>
      <c r="C12" s="131">
        <v>39710</v>
      </c>
      <c r="D12" s="132">
        <v>7260</v>
      </c>
      <c r="E12" s="133">
        <v>6980</v>
      </c>
      <c r="F12" s="132">
        <v>1142</v>
      </c>
      <c r="G12" s="132">
        <v>6119</v>
      </c>
      <c r="H12" s="133">
        <v>5360</v>
      </c>
      <c r="I12" s="132">
        <v>2676</v>
      </c>
      <c r="J12" s="132">
        <v>2001</v>
      </c>
      <c r="K12" s="132">
        <v>2558</v>
      </c>
      <c r="L12" s="132">
        <v>1414</v>
      </c>
      <c r="M12" s="196">
        <v>4200</v>
      </c>
    </row>
    <row r="13" spans="1:13" s="44" customFormat="1" ht="34.5" customHeight="1">
      <c r="A13" s="94">
        <v>8</v>
      </c>
      <c r="B13" s="262" t="s">
        <v>263</v>
      </c>
      <c r="C13" s="257">
        <v>362457</v>
      </c>
      <c r="D13" s="258">
        <v>32305</v>
      </c>
      <c r="E13" s="258">
        <v>86316</v>
      </c>
      <c r="F13" s="258">
        <v>17621</v>
      </c>
      <c r="G13" s="258">
        <v>65150</v>
      </c>
      <c r="H13" s="258">
        <v>59942</v>
      </c>
      <c r="I13" s="258">
        <v>25905</v>
      </c>
      <c r="J13" s="258">
        <v>22613</v>
      </c>
      <c r="K13" s="258">
        <v>28073</v>
      </c>
      <c r="L13" s="258">
        <v>11372</v>
      </c>
      <c r="M13" s="436">
        <v>13160</v>
      </c>
    </row>
    <row r="14" spans="1:13" s="44" customFormat="1" ht="21" customHeight="1">
      <c r="A14" s="43">
        <v>9</v>
      </c>
      <c r="B14" s="261" t="s">
        <v>264</v>
      </c>
      <c r="C14" s="131">
        <v>17169</v>
      </c>
      <c r="D14" s="132">
        <v>1130</v>
      </c>
      <c r="E14" s="133">
        <v>3356</v>
      </c>
      <c r="F14" s="132">
        <v>657</v>
      </c>
      <c r="G14" s="132">
        <v>3534</v>
      </c>
      <c r="H14" s="133">
        <v>3665</v>
      </c>
      <c r="I14" s="132">
        <v>1786</v>
      </c>
      <c r="J14" s="132">
        <v>884</v>
      </c>
      <c r="K14" s="132">
        <v>1298</v>
      </c>
      <c r="L14" s="132">
        <v>388</v>
      </c>
      <c r="M14" s="196">
        <v>471</v>
      </c>
    </row>
    <row r="15" spans="1:13" s="44" customFormat="1" ht="21" customHeight="1">
      <c r="A15" s="43">
        <v>10</v>
      </c>
      <c r="B15" s="261" t="s">
        <v>259</v>
      </c>
      <c r="C15" s="131">
        <v>263621</v>
      </c>
      <c r="D15" s="132">
        <v>24042</v>
      </c>
      <c r="E15" s="133">
        <v>62683</v>
      </c>
      <c r="F15" s="132">
        <v>12983</v>
      </c>
      <c r="G15" s="132">
        <v>47562</v>
      </c>
      <c r="H15" s="133">
        <v>42457</v>
      </c>
      <c r="I15" s="132">
        <v>17789</v>
      </c>
      <c r="J15" s="132">
        <v>16742</v>
      </c>
      <c r="K15" s="132">
        <v>20181</v>
      </c>
      <c r="L15" s="132">
        <v>8159</v>
      </c>
      <c r="M15" s="196">
        <v>11023</v>
      </c>
    </row>
    <row r="16" spans="1:13" s="44" customFormat="1" ht="21" customHeight="1">
      <c r="A16" s="43">
        <v>11</v>
      </c>
      <c r="B16" s="261" t="s">
        <v>260</v>
      </c>
      <c r="C16" s="131">
        <v>66464</v>
      </c>
      <c r="D16" s="132">
        <v>6109</v>
      </c>
      <c r="E16" s="133">
        <v>16449</v>
      </c>
      <c r="F16" s="132">
        <v>3217</v>
      </c>
      <c r="G16" s="132">
        <v>11051</v>
      </c>
      <c r="H16" s="133">
        <v>11004</v>
      </c>
      <c r="I16" s="132">
        <v>5336</v>
      </c>
      <c r="J16" s="132">
        <v>4090</v>
      </c>
      <c r="K16" s="132">
        <v>5499</v>
      </c>
      <c r="L16" s="132">
        <v>2429</v>
      </c>
      <c r="M16" s="196">
        <v>1280</v>
      </c>
    </row>
    <row r="17" spans="1:13" s="44" customFormat="1" ht="21" customHeight="1">
      <c r="A17" s="43">
        <v>12</v>
      </c>
      <c r="B17" s="261" t="s">
        <v>261</v>
      </c>
      <c r="C17" s="131">
        <v>7868</v>
      </c>
      <c r="D17" s="132">
        <v>425</v>
      </c>
      <c r="E17" s="133">
        <v>2180</v>
      </c>
      <c r="F17" s="132">
        <v>459</v>
      </c>
      <c r="G17" s="132">
        <v>1684</v>
      </c>
      <c r="H17" s="133">
        <v>1440</v>
      </c>
      <c r="I17" s="132">
        <v>417</v>
      </c>
      <c r="J17" s="132">
        <v>464</v>
      </c>
      <c r="K17" s="132">
        <v>501</v>
      </c>
      <c r="L17" s="132">
        <v>130</v>
      </c>
      <c r="M17" s="196">
        <v>168</v>
      </c>
    </row>
    <row r="18" spans="1:13" s="44" customFormat="1" ht="21" customHeight="1">
      <c r="A18" s="47">
        <v>13</v>
      </c>
      <c r="B18" s="263" t="s">
        <v>262</v>
      </c>
      <c r="C18" s="135">
        <v>7335</v>
      </c>
      <c r="D18" s="136">
        <v>599</v>
      </c>
      <c r="E18" s="136">
        <v>1648</v>
      </c>
      <c r="F18" s="136">
        <v>305</v>
      </c>
      <c r="G18" s="136">
        <v>1319</v>
      </c>
      <c r="H18" s="136">
        <v>1376</v>
      </c>
      <c r="I18" s="136">
        <v>577</v>
      </c>
      <c r="J18" s="136">
        <v>433</v>
      </c>
      <c r="K18" s="136">
        <v>594</v>
      </c>
      <c r="L18" s="136">
        <v>266</v>
      </c>
      <c r="M18" s="198">
        <v>218</v>
      </c>
    </row>
  </sheetData>
  <sheetProtection/>
  <printOptions horizontalCentered="1"/>
  <pageMargins left="0.17" right="0.16" top="0.5905511811023623" bottom="0.2362204724409449" header="0.15748031496062992" footer="0.2755905511811024"/>
  <pageSetup blackAndWhite="1"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91" customWidth="1"/>
    <col min="2" max="2" width="19.140625" style="3" customWidth="1"/>
    <col min="3" max="3" width="13.7109375" style="3" customWidth="1"/>
    <col min="4" max="11" width="13.28125" style="3" customWidth="1"/>
    <col min="12" max="12" width="11.421875" style="3" customWidth="1"/>
    <col min="13" max="16" width="3.421875" style="3" customWidth="1"/>
    <col min="17" max="16384" width="11.421875" style="3" customWidth="1"/>
  </cols>
  <sheetData>
    <row r="1" spans="1:2" ht="9.75" customHeight="1">
      <c r="A1" s="37" t="s">
        <v>4</v>
      </c>
      <c r="B1" s="2"/>
    </row>
    <row r="2" spans="1:11" s="49" customFormat="1" ht="42.75" customHeight="1">
      <c r="A2" s="65" t="s">
        <v>136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27" customHeight="1">
      <c r="A3" s="5" t="s">
        <v>344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3" customFormat="1" ht="42.75" customHeight="1">
      <c r="A4" s="39"/>
      <c r="B4" s="41"/>
      <c r="C4" s="41"/>
      <c r="D4" s="41"/>
      <c r="E4" s="41"/>
      <c r="F4" s="41"/>
      <c r="G4" s="42"/>
      <c r="H4" s="42"/>
      <c r="I4" s="42"/>
      <c r="J4" s="41"/>
      <c r="K4" s="144" t="s">
        <v>34</v>
      </c>
    </row>
    <row r="5" spans="1:11" s="22" customFormat="1" ht="23.25" customHeight="1">
      <c r="A5" s="565" t="s">
        <v>5</v>
      </c>
      <c r="B5" s="538" t="s">
        <v>241</v>
      </c>
      <c r="C5" s="544" t="s">
        <v>137</v>
      </c>
      <c r="D5" s="544" t="s">
        <v>113</v>
      </c>
      <c r="E5" s="111" t="s">
        <v>1</v>
      </c>
      <c r="F5" s="113"/>
      <c r="G5" s="544" t="s">
        <v>216</v>
      </c>
      <c r="H5" s="242" t="s">
        <v>1</v>
      </c>
      <c r="I5" s="243"/>
      <c r="J5" s="544" t="s">
        <v>114</v>
      </c>
      <c r="K5" s="544" t="s">
        <v>115</v>
      </c>
    </row>
    <row r="6" spans="1:11" s="22" customFormat="1" ht="43.5" customHeight="1">
      <c r="A6" s="566"/>
      <c r="B6" s="539"/>
      <c r="C6" s="539"/>
      <c r="D6" s="567"/>
      <c r="E6" s="154" t="s">
        <v>6</v>
      </c>
      <c r="F6" s="127" t="s">
        <v>7</v>
      </c>
      <c r="G6" s="539"/>
      <c r="H6" s="137" t="s">
        <v>217</v>
      </c>
      <c r="I6" s="137" t="s">
        <v>218</v>
      </c>
      <c r="J6" s="567"/>
      <c r="K6" s="567"/>
    </row>
    <row r="7" spans="1:11" s="86" customFormat="1" ht="32.25" customHeight="1" thickBot="1">
      <c r="A7" s="95">
        <v>1</v>
      </c>
      <c r="B7" s="264" t="s">
        <v>14</v>
      </c>
      <c r="C7" s="265">
        <v>208739</v>
      </c>
      <c r="D7" s="265">
        <v>158729</v>
      </c>
      <c r="E7" s="269">
        <v>129364</v>
      </c>
      <c r="F7" s="437">
        <v>29365</v>
      </c>
      <c r="G7" s="265">
        <v>1938</v>
      </c>
      <c r="H7" s="269">
        <v>1089</v>
      </c>
      <c r="I7" s="437">
        <v>849</v>
      </c>
      <c r="J7" s="269">
        <v>13796</v>
      </c>
      <c r="K7" s="437">
        <v>34276</v>
      </c>
    </row>
    <row r="8" spans="1:11" s="78" customFormat="1" ht="24" customHeight="1" thickTop="1">
      <c r="A8" s="96">
        <v>2</v>
      </c>
      <c r="B8" s="108" t="s">
        <v>15</v>
      </c>
      <c r="C8" s="266">
        <v>40921</v>
      </c>
      <c r="D8" s="266">
        <v>37333</v>
      </c>
      <c r="E8" s="270">
        <v>28052</v>
      </c>
      <c r="F8" s="438">
        <v>9281</v>
      </c>
      <c r="G8" s="266">
        <v>255</v>
      </c>
      <c r="H8" s="270">
        <v>247</v>
      </c>
      <c r="I8" s="438">
        <v>8</v>
      </c>
      <c r="J8" s="270">
        <v>3213</v>
      </c>
      <c r="K8" s="438">
        <v>120</v>
      </c>
    </row>
    <row r="9" spans="1:11" s="78" customFormat="1" ht="24" customHeight="1">
      <c r="A9" s="96">
        <v>3</v>
      </c>
      <c r="B9" s="108" t="s">
        <v>138</v>
      </c>
      <c r="C9" s="267">
        <v>33103</v>
      </c>
      <c r="D9" s="267">
        <v>22024</v>
      </c>
      <c r="E9" s="227">
        <v>17969</v>
      </c>
      <c r="F9" s="228">
        <v>4055</v>
      </c>
      <c r="G9" s="267">
        <v>146</v>
      </c>
      <c r="H9" s="227">
        <v>129</v>
      </c>
      <c r="I9" s="228">
        <v>17</v>
      </c>
      <c r="J9" s="227">
        <v>2149</v>
      </c>
      <c r="K9" s="228">
        <v>8784</v>
      </c>
    </row>
    <row r="10" spans="1:11" s="44" customFormat="1" ht="24" customHeight="1">
      <c r="A10" s="96">
        <v>4</v>
      </c>
      <c r="B10" s="108" t="s">
        <v>21</v>
      </c>
      <c r="C10" s="267">
        <v>7465</v>
      </c>
      <c r="D10" s="267">
        <v>5312</v>
      </c>
      <c r="E10" s="227">
        <v>4531</v>
      </c>
      <c r="F10" s="228">
        <v>781</v>
      </c>
      <c r="G10" s="267">
        <v>45</v>
      </c>
      <c r="H10" s="227">
        <v>25</v>
      </c>
      <c r="I10" s="228">
        <v>20</v>
      </c>
      <c r="J10" s="227">
        <v>598</v>
      </c>
      <c r="K10" s="228">
        <v>1510</v>
      </c>
    </row>
    <row r="11" spans="1:11" s="18" customFormat="1" ht="24" customHeight="1">
      <c r="A11" s="96">
        <v>5</v>
      </c>
      <c r="B11" s="108" t="s">
        <v>139</v>
      </c>
      <c r="C11" s="267">
        <v>31113</v>
      </c>
      <c r="D11" s="267">
        <v>24053</v>
      </c>
      <c r="E11" s="227">
        <v>20359</v>
      </c>
      <c r="F11" s="228">
        <v>3694</v>
      </c>
      <c r="G11" s="267">
        <v>246</v>
      </c>
      <c r="H11" s="227">
        <v>155</v>
      </c>
      <c r="I11" s="228">
        <v>91</v>
      </c>
      <c r="J11" s="227">
        <v>1635</v>
      </c>
      <c r="K11" s="228">
        <v>5179</v>
      </c>
    </row>
    <row r="12" spans="1:11" s="78" customFormat="1" ht="24" customHeight="1">
      <c r="A12" s="96">
        <v>6</v>
      </c>
      <c r="B12" s="108" t="s">
        <v>22</v>
      </c>
      <c r="C12" s="267">
        <v>41964</v>
      </c>
      <c r="D12" s="267">
        <v>29574</v>
      </c>
      <c r="E12" s="227">
        <v>25254</v>
      </c>
      <c r="F12" s="228">
        <v>4320</v>
      </c>
      <c r="G12" s="267">
        <v>541</v>
      </c>
      <c r="H12" s="227">
        <v>119</v>
      </c>
      <c r="I12" s="228">
        <v>422</v>
      </c>
      <c r="J12" s="227">
        <v>2126</v>
      </c>
      <c r="K12" s="228">
        <v>9723</v>
      </c>
    </row>
    <row r="13" spans="1:11" s="78" customFormat="1" ht="24" customHeight="1">
      <c r="A13" s="96">
        <v>7</v>
      </c>
      <c r="B13" s="108" t="s">
        <v>23</v>
      </c>
      <c r="C13" s="267">
        <v>19751</v>
      </c>
      <c r="D13" s="267">
        <v>14776</v>
      </c>
      <c r="E13" s="227">
        <v>12465</v>
      </c>
      <c r="F13" s="228">
        <v>2311</v>
      </c>
      <c r="G13" s="267">
        <v>304</v>
      </c>
      <c r="H13" s="227">
        <v>75</v>
      </c>
      <c r="I13" s="228">
        <v>229</v>
      </c>
      <c r="J13" s="227">
        <v>1447</v>
      </c>
      <c r="K13" s="228">
        <v>3224</v>
      </c>
    </row>
    <row r="14" spans="1:11" s="44" customFormat="1" ht="24" customHeight="1">
      <c r="A14" s="96">
        <v>8</v>
      </c>
      <c r="B14" s="108" t="s">
        <v>24</v>
      </c>
      <c r="C14" s="267">
        <v>10575</v>
      </c>
      <c r="D14" s="267">
        <v>8069</v>
      </c>
      <c r="E14" s="227">
        <v>6464</v>
      </c>
      <c r="F14" s="228">
        <v>1605</v>
      </c>
      <c r="G14" s="267">
        <v>106</v>
      </c>
      <c r="H14" s="227">
        <v>72</v>
      </c>
      <c r="I14" s="228">
        <v>34</v>
      </c>
      <c r="J14" s="227">
        <v>830</v>
      </c>
      <c r="K14" s="228">
        <v>1570</v>
      </c>
    </row>
    <row r="15" spans="1:11" s="86" customFormat="1" ht="24" customHeight="1">
      <c r="A15" s="96">
        <v>9</v>
      </c>
      <c r="B15" s="108" t="s">
        <v>16</v>
      </c>
      <c r="C15" s="267">
        <v>17359</v>
      </c>
      <c r="D15" s="267">
        <v>12304</v>
      </c>
      <c r="E15" s="227">
        <v>10031</v>
      </c>
      <c r="F15" s="228">
        <v>2273</v>
      </c>
      <c r="G15" s="267">
        <v>267</v>
      </c>
      <c r="H15" s="227">
        <v>240</v>
      </c>
      <c r="I15" s="228">
        <v>27</v>
      </c>
      <c r="J15" s="227">
        <v>1403</v>
      </c>
      <c r="K15" s="228">
        <v>3385</v>
      </c>
    </row>
    <row r="16" spans="1:11" s="78" customFormat="1" ht="24" customHeight="1">
      <c r="A16" s="97">
        <v>10</v>
      </c>
      <c r="B16" s="239" t="s">
        <v>25</v>
      </c>
      <c r="C16" s="268">
        <v>6488</v>
      </c>
      <c r="D16" s="268">
        <v>5284</v>
      </c>
      <c r="E16" s="232">
        <v>4239</v>
      </c>
      <c r="F16" s="233">
        <v>1045</v>
      </c>
      <c r="G16" s="268">
        <v>28</v>
      </c>
      <c r="H16" s="232">
        <v>27</v>
      </c>
      <c r="I16" s="233">
        <v>1</v>
      </c>
      <c r="J16" s="232">
        <v>395</v>
      </c>
      <c r="K16" s="233">
        <v>781</v>
      </c>
    </row>
    <row r="17" spans="3:11" ht="11.25">
      <c r="C17" s="92"/>
      <c r="D17" s="92"/>
      <c r="E17" s="92"/>
      <c r="F17" s="92"/>
      <c r="G17" s="92"/>
      <c r="H17" s="92"/>
      <c r="I17" s="92"/>
      <c r="J17" s="92"/>
      <c r="K17" s="92"/>
    </row>
  </sheetData>
  <sheetProtection/>
  <mergeCells count="7">
    <mergeCell ref="G5:G6"/>
    <mergeCell ref="J5:J6"/>
    <mergeCell ref="K5:K6"/>
    <mergeCell ref="A5:A6"/>
    <mergeCell ref="B5:B6"/>
    <mergeCell ref="C5:C6"/>
    <mergeCell ref="D5:D6"/>
  </mergeCells>
  <printOptions horizontalCentered="1"/>
  <pageMargins left="0.2755905511811024" right="0.2755905511811024" top="0.67" bottom="0.2755905511811024" header="0.31496062992125984" footer="0.2362204724409449"/>
  <pageSetup blackAndWhite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31.140625" style="13" customWidth="1"/>
    <col min="3" max="12" width="11.7109375" style="13" customWidth="1"/>
    <col min="13" max="16384" width="11.421875" style="13" customWidth="1"/>
  </cols>
  <sheetData>
    <row r="1" spans="1:12" s="3" customFormat="1" ht="9" customHeight="1">
      <c r="A1" s="37" t="s">
        <v>4</v>
      </c>
      <c r="B1" s="2"/>
      <c r="C1" s="2"/>
      <c r="L1" s="4"/>
    </row>
    <row r="2" spans="1:12" s="76" customFormat="1" ht="39.75" customHeight="1">
      <c r="A2" s="65" t="s">
        <v>140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7.75" customHeight="1">
      <c r="A3" s="5" t="s">
        <v>345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9.25" customHeight="1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144" t="s">
        <v>35</v>
      </c>
    </row>
    <row r="5" spans="1:12" s="78" customFormat="1" ht="18" customHeight="1">
      <c r="A5" s="536" t="s">
        <v>5</v>
      </c>
      <c r="B5" s="544" t="s">
        <v>0</v>
      </c>
      <c r="C5" s="545" t="s">
        <v>131</v>
      </c>
      <c r="D5" s="547"/>
      <c r="E5" s="53" t="s">
        <v>292</v>
      </c>
      <c r="F5" s="112"/>
      <c r="G5" s="112"/>
      <c r="H5" s="112"/>
      <c r="I5" s="112"/>
      <c r="J5" s="112"/>
      <c r="K5" s="112"/>
      <c r="L5" s="113"/>
    </row>
    <row r="6" spans="1:12" s="78" customFormat="1" ht="42" customHeight="1">
      <c r="A6" s="552"/>
      <c r="B6" s="551"/>
      <c r="C6" s="568"/>
      <c r="D6" s="569"/>
      <c r="E6" s="559" t="s">
        <v>101</v>
      </c>
      <c r="F6" s="547"/>
      <c r="G6" s="545" t="s">
        <v>141</v>
      </c>
      <c r="H6" s="547"/>
      <c r="I6" s="540" t="s">
        <v>102</v>
      </c>
      <c r="J6" s="541"/>
      <c r="K6" s="541"/>
      <c r="L6" s="542"/>
    </row>
    <row r="7" spans="1:12" s="78" customFormat="1" ht="18" customHeight="1">
      <c r="A7" s="552"/>
      <c r="B7" s="551"/>
      <c r="C7" s="548"/>
      <c r="D7" s="550"/>
      <c r="E7" s="548"/>
      <c r="F7" s="550"/>
      <c r="G7" s="548"/>
      <c r="H7" s="550"/>
      <c r="I7" s="112" t="s">
        <v>103</v>
      </c>
      <c r="J7" s="113"/>
      <c r="K7" s="111" t="s">
        <v>104</v>
      </c>
      <c r="L7" s="113"/>
    </row>
    <row r="8" spans="1:12" s="78" customFormat="1" ht="21" customHeight="1">
      <c r="A8" s="537"/>
      <c r="B8" s="539"/>
      <c r="C8" s="150" t="s">
        <v>27</v>
      </c>
      <c r="D8" s="127" t="s">
        <v>28</v>
      </c>
      <c r="E8" s="150" t="s">
        <v>27</v>
      </c>
      <c r="F8" s="150" t="s">
        <v>28</v>
      </c>
      <c r="G8" s="150" t="s">
        <v>27</v>
      </c>
      <c r="H8" s="150" t="s">
        <v>28</v>
      </c>
      <c r="I8" s="150" t="s">
        <v>27</v>
      </c>
      <c r="J8" s="150" t="s">
        <v>28</v>
      </c>
      <c r="K8" s="150" t="s">
        <v>27</v>
      </c>
      <c r="L8" s="150" t="s">
        <v>28</v>
      </c>
    </row>
    <row r="9" spans="1:12" s="18" customFormat="1" ht="39.75" customHeight="1" thickBot="1">
      <c r="A9" s="79">
        <v>1</v>
      </c>
      <c r="B9" s="182" t="s">
        <v>92</v>
      </c>
      <c r="C9" s="183">
        <v>241758</v>
      </c>
      <c r="D9" s="185">
        <v>218833</v>
      </c>
      <c r="E9" s="184">
        <v>29513</v>
      </c>
      <c r="F9" s="185">
        <v>35827</v>
      </c>
      <c r="G9" s="183">
        <v>160913</v>
      </c>
      <c r="H9" s="185">
        <v>129378</v>
      </c>
      <c r="I9" s="184">
        <v>39745</v>
      </c>
      <c r="J9" s="185">
        <v>41970</v>
      </c>
      <c r="K9" s="184">
        <v>11587</v>
      </c>
      <c r="L9" s="185">
        <v>11658</v>
      </c>
    </row>
    <row r="10" spans="1:12" s="18" customFormat="1" ht="39.75" customHeight="1" thickTop="1">
      <c r="A10" s="80">
        <v>2</v>
      </c>
      <c r="B10" s="186" t="s">
        <v>93</v>
      </c>
      <c r="C10" s="187">
        <v>208665</v>
      </c>
      <c r="D10" s="189">
        <v>188191</v>
      </c>
      <c r="E10" s="188">
        <v>26587</v>
      </c>
      <c r="F10" s="189">
        <v>31755</v>
      </c>
      <c r="G10" s="187">
        <v>137961</v>
      </c>
      <c r="H10" s="189">
        <v>111239</v>
      </c>
      <c r="I10" s="188">
        <v>33885</v>
      </c>
      <c r="J10" s="189">
        <v>35004</v>
      </c>
      <c r="K10" s="188">
        <v>10232</v>
      </c>
      <c r="L10" s="189">
        <v>10193</v>
      </c>
    </row>
    <row r="11" spans="1:12" s="44" customFormat="1" ht="25.5" customHeight="1">
      <c r="A11" s="43">
        <v>3</v>
      </c>
      <c r="B11" s="190" t="s">
        <v>94</v>
      </c>
      <c r="C11" s="177">
        <v>205331</v>
      </c>
      <c r="D11" s="131">
        <v>184586</v>
      </c>
      <c r="E11" s="133">
        <v>26196</v>
      </c>
      <c r="F11" s="131">
        <v>31278</v>
      </c>
      <c r="G11" s="177">
        <v>136025</v>
      </c>
      <c r="H11" s="131">
        <v>109344</v>
      </c>
      <c r="I11" s="133">
        <v>32988</v>
      </c>
      <c r="J11" s="131">
        <v>33870</v>
      </c>
      <c r="K11" s="133">
        <v>10122</v>
      </c>
      <c r="L11" s="131">
        <v>10094</v>
      </c>
    </row>
    <row r="12" spans="1:12" s="44" customFormat="1" ht="25.5" customHeight="1">
      <c r="A12" s="43">
        <v>4</v>
      </c>
      <c r="B12" s="151" t="s">
        <v>6</v>
      </c>
      <c r="C12" s="177">
        <v>114653</v>
      </c>
      <c r="D12" s="131">
        <v>109951</v>
      </c>
      <c r="E12" s="133">
        <v>16536</v>
      </c>
      <c r="F12" s="131">
        <v>20742</v>
      </c>
      <c r="G12" s="177">
        <v>71239</v>
      </c>
      <c r="H12" s="131">
        <v>60603</v>
      </c>
      <c r="I12" s="133">
        <v>20933</v>
      </c>
      <c r="J12" s="131">
        <v>22540</v>
      </c>
      <c r="K12" s="133">
        <v>5945</v>
      </c>
      <c r="L12" s="131">
        <v>6066</v>
      </c>
    </row>
    <row r="13" spans="1:12" s="44" customFormat="1" ht="25.5" customHeight="1">
      <c r="A13" s="43">
        <v>5</v>
      </c>
      <c r="B13" s="151" t="s">
        <v>7</v>
      </c>
      <c r="C13" s="177">
        <v>90678</v>
      </c>
      <c r="D13" s="131">
        <v>74635</v>
      </c>
      <c r="E13" s="133">
        <v>9660</v>
      </c>
      <c r="F13" s="131">
        <v>10536</v>
      </c>
      <c r="G13" s="177">
        <v>64786</v>
      </c>
      <c r="H13" s="131">
        <v>48741</v>
      </c>
      <c r="I13" s="133">
        <v>12055</v>
      </c>
      <c r="J13" s="131">
        <v>11330</v>
      </c>
      <c r="K13" s="133">
        <v>4177</v>
      </c>
      <c r="L13" s="131">
        <v>4028</v>
      </c>
    </row>
    <row r="14" spans="1:12" s="44" customFormat="1" ht="25.5" customHeight="1">
      <c r="A14" s="43">
        <v>6</v>
      </c>
      <c r="B14" s="190" t="s">
        <v>214</v>
      </c>
      <c r="C14" s="177">
        <v>3334</v>
      </c>
      <c r="D14" s="131">
        <v>3605</v>
      </c>
      <c r="E14" s="133">
        <v>391</v>
      </c>
      <c r="F14" s="131">
        <v>477</v>
      </c>
      <c r="G14" s="177">
        <v>1936</v>
      </c>
      <c r="H14" s="131">
        <v>1895</v>
      </c>
      <c r="I14" s="133">
        <v>897</v>
      </c>
      <c r="J14" s="131">
        <v>1134</v>
      </c>
      <c r="K14" s="133">
        <v>110</v>
      </c>
      <c r="L14" s="131">
        <v>99</v>
      </c>
    </row>
    <row r="15" spans="1:12" s="44" customFormat="1" ht="25.5" customHeight="1">
      <c r="A15" s="43">
        <v>7</v>
      </c>
      <c r="B15" s="151" t="s">
        <v>217</v>
      </c>
      <c r="C15" s="177">
        <v>2068</v>
      </c>
      <c r="D15" s="131">
        <v>1930</v>
      </c>
      <c r="E15" s="133">
        <v>326</v>
      </c>
      <c r="F15" s="131">
        <v>349</v>
      </c>
      <c r="G15" s="177">
        <v>1255</v>
      </c>
      <c r="H15" s="131">
        <v>1088</v>
      </c>
      <c r="I15" s="133">
        <v>409</v>
      </c>
      <c r="J15" s="131">
        <v>435</v>
      </c>
      <c r="K15" s="133">
        <v>78</v>
      </c>
      <c r="L15" s="131">
        <v>58</v>
      </c>
    </row>
    <row r="16" spans="1:12" s="44" customFormat="1" ht="25.5" customHeight="1">
      <c r="A16" s="43">
        <v>8</v>
      </c>
      <c r="B16" s="151" t="s">
        <v>218</v>
      </c>
      <c r="C16" s="177">
        <v>1266</v>
      </c>
      <c r="D16" s="131">
        <v>1675</v>
      </c>
      <c r="E16" s="133">
        <v>65</v>
      </c>
      <c r="F16" s="131">
        <v>128</v>
      </c>
      <c r="G16" s="177">
        <v>681</v>
      </c>
      <c r="H16" s="131">
        <v>807</v>
      </c>
      <c r="I16" s="133">
        <v>488</v>
      </c>
      <c r="J16" s="131">
        <v>699</v>
      </c>
      <c r="K16" s="133">
        <v>32</v>
      </c>
      <c r="L16" s="131">
        <v>41</v>
      </c>
    </row>
    <row r="17" spans="1:12" s="18" customFormat="1" ht="39.75" customHeight="1">
      <c r="A17" s="81">
        <v>9</v>
      </c>
      <c r="B17" s="191" t="s">
        <v>95</v>
      </c>
      <c r="C17" s="174">
        <v>33093</v>
      </c>
      <c r="D17" s="176">
        <v>30642</v>
      </c>
      <c r="E17" s="175">
        <v>2926</v>
      </c>
      <c r="F17" s="176">
        <v>4072</v>
      </c>
      <c r="G17" s="174">
        <v>22952</v>
      </c>
      <c r="H17" s="176">
        <v>18139</v>
      </c>
      <c r="I17" s="175">
        <v>5860</v>
      </c>
      <c r="J17" s="176">
        <v>6966</v>
      </c>
      <c r="K17" s="175">
        <v>1355</v>
      </c>
      <c r="L17" s="176">
        <v>1465</v>
      </c>
    </row>
    <row r="18" spans="1:12" s="44" customFormat="1" ht="25.5" customHeight="1">
      <c r="A18" s="43">
        <v>10</v>
      </c>
      <c r="B18" s="190" t="s">
        <v>96</v>
      </c>
      <c r="C18" s="177">
        <v>20151</v>
      </c>
      <c r="D18" s="131">
        <v>15900</v>
      </c>
      <c r="E18" s="133">
        <v>2047</v>
      </c>
      <c r="F18" s="131">
        <v>2210</v>
      </c>
      <c r="G18" s="177">
        <v>14200</v>
      </c>
      <c r="H18" s="131">
        <v>9474</v>
      </c>
      <c r="I18" s="133">
        <v>2983</v>
      </c>
      <c r="J18" s="131">
        <v>3253</v>
      </c>
      <c r="K18" s="133">
        <v>921</v>
      </c>
      <c r="L18" s="131">
        <v>963</v>
      </c>
    </row>
    <row r="19" spans="1:12" s="44" customFormat="1" ht="25.5" customHeight="1">
      <c r="A19" s="43">
        <v>11</v>
      </c>
      <c r="B19" s="190" t="s">
        <v>79</v>
      </c>
      <c r="C19" s="177">
        <v>12911</v>
      </c>
      <c r="D19" s="131">
        <v>14716</v>
      </c>
      <c r="E19" s="133">
        <v>876</v>
      </c>
      <c r="F19" s="131">
        <v>1862</v>
      </c>
      <c r="G19" s="177">
        <v>8743</v>
      </c>
      <c r="H19" s="131">
        <v>8654</v>
      </c>
      <c r="I19" s="133">
        <v>2862</v>
      </c>
      <c r="J19" s="131">
        <v>3701</v>
      </c>
      <c r="K19" s="133">
        <v>430</v>
      </c>
      <c r="L19" s="131">
        <v>499</v>
      </c>
    </row>
    <row r="20" spans="1:12" s="44" customFormat="1" ht="25.5" customHeight="1">
      <c r="A20" s="47">
        <v>12</v>
      </c>
      <c r="B20" s="192" t="s">
        <v>97</v>
      </c>
      <c r="C20" s="193">
        <v>31</v>
      </c>
      <c r="D20" s="135">
        <v>26</v>
      </c>
      <c r="E20" s="136">
        <v>3</v>
      </c>
      <c r="F20" s="135">
        <v>0</v>
      </c>
      <c r="G20" s="193">
        <v>9</v>
      </c>
      <c r="H20" s="135">
        <v>11</v>
      </c>
      <c r="I20" s="136">
        <v>15</v>
      </c>
      <c r="J20" s="135">
        <v>12</v>
      </c>
      <c r="K20" s="136">
        <v>4</v>
      </c>
      <c r="L20" s="135">
        <v>3</v>
      </c>
    </row>
    <row r="21" spans="1:12" ht="17.25" customHeight="1">
      <c r="A21" s="271" t="s">
        <v>142</v>
      </c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sheetProtection/>
  <mergeCells count="6">
    <mergeCell ref="I6:L6"/>
    <mergeCell ref="C5:D7"/>
    <mergeCell ref="A5:A8"/>
    <mergeCell ref="B5:B8"/>
    <mergeCell ref="E6:F7"/>
    <mergeCell ref="G6:H7"/>
  </mergeCells>
  <printOptions horizontalCentered="1"/>
  <pageMargins left="0.2755905511811024" right="0.1968503937007874" top="0.54" bottom="0.5511811023622047" header="0.4330708661417323" footer="0.4330708661417323"/>
  <pageSetup blackAndWhite="1" horizontalDpi="300" verticalDpi="3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35" customWidth="1"/>
    <col min="2" max="2" width="36.00390625" style="13" customWidth="1"/>
    <col min="3" max="9" width="14.7109375" style="13" customWidth="1"/>
    <col min="10" max="16384" width="11.421875" style="13" customWidth="1"/>
  </cols>
  <sheetData>
    <row r="1" spans="1:2" s="3" customFormat="1" ht="9.75" customHeight="1">
      <c r="A1" s="37" t="s">
        <v>4</v>
      </c>
      <c r="B1" s="2"/>
    </row>
    <row r="2" spans="1:9" s="7" customFormat="1" ht="39" customHeight="1">
      <c r="A2" s="65" t="s">
        <v>346</v>
      </c>
      <c r="B2" s="6"/>
      <c r="C2" s="6"/>
      <c r="D2" s="6"/>
      <c r="E2" s="6"/>
      <c r="F2" s="6"/>
      <c r="G2" s="6"/>
      <c r="H2" s="6"/>
      <c r="I2" s="6"/>
    </row>
    <row r="3" spans="1:9" ht="37.5" customHeight="1">
      <c r="A3" s="39"/>
      <c r="B3" s="41"/>
      <c r="C3" s="41"/>
      <c r="D3" s="41"/>
      <c r="E3" s="41"/>
      <c r="F3" s="41"/>
      <c r="G3" s="42"/>
      <c r="H3" s="41"/>
      <c r="I3" s="144" t="s">
        <v>36</v>
      </c>
    </row>
    <row r="4" spans="1:9" ht="27" customHeight="1">
      <c r="A4" s="536" t="s">
        <v>5</v>
      </c>
      <c r="B4" s="538" t="s">
        <v>13</v>
      </c>
      <c r="C4" s="544" t="s">
        <v>347</v>
      </c>
      <c r="D4" s="544" t="s">
        <v>143</v>
      </c>
      <c r="E4" s="112" t="s">
        <v>144</v>
      </c>
      <c r="F4" s="112"/>
      <c r="G4" s="112"/>
      <c r="H4" s="112"/>
      <c r="I4" s="544" t="s">
        <v>348</v>
      </c>
    </row>
    <row r="5" spans="1:9" ht="36.75" customHeight="1">
      <c r="A5" s="537"/>
      <c r="B5" s="539"/>
      <c r="C5" s="539"/>
      <c r="D5" s="539"/>
      <c r="E5" s="279" t="s">
        <v>145</v>
      </c>
      <c r="F5" s="154" t="s">
        <v>146</v>
      </c>
      <c r="G5" s="150" t="s">
        <v>147</v>
      </c>
      <c r="H5" s="278" t="s">
        <v>148</v>
      </c>
      <c r="I5" s="539"/>
    </row>
    <row r="6" spans="1:9" s="44" customFormat="1" ht="34.5" customHeight="1" thickBot="1">
      <c r="A6" s="79">
        <v>1</v>
      </c>
      <c r="B6" s="254" t="s">
        <v>149</v>
      </c>
      <c r="C6" s="185">
        <v>36956</v>
      </c>
      <c r="D6" s="194">
        <v>177006</v>
      </c>
      <c r="E6" s="184">
        <v>125749</v>
      </c>
      <c r="F6" s="184">
        <v>40097</v>
      </c>
      <c r="G6" s="184">
        <v>2652</v>
      </c>
      <c r="H6" s="184">
        <v>4408</v>
      </c>
      <c r="I6" s="194">
        <v>41056</v>
      </c>
    </row>
    <row r="7" spans="1:9" s="44" customFormat="1" ht="36" customHeight="1" thickTop="1">
      <c r="A7" s="43">
        <v>2</v>
      </c>
      <c r="B7" s="272" t="s">
        <v>150</v>
      </c>
      <c r="C7" s="131">
        <v>13023</v>
      </c>
      <c r="D7" s="196">
        <v>54375</v>
      </c>
      <c r="E7" s="133">
        <v>16609</v>
      </c>
      <c r="F7" s="133">
        <v>32744</v>
      </c>
      <c r="G7" s="133">
        <v>703</v>
      </c>
      <c r="H7" s="132">
        <v>2534</v>
      </c>
      <c r="I7" s="196">
        <v>14808</v>
      </c>
    </row>
    <row r="8" spans="1:9" s="44" customFormat="1" ht="21" customHeight="1">
      <c r="A8" s="43">
        <v>3</v>
      </c>
      <c r="B8" s="151" t="s">
        <v>133</v>
      </c>
      <c r="C8" s="131">
        <v>19133</v>
      </c>
      <c r="D8" s="196">
        <v>85955</v>
      </c>
      <c r="E8" s="133">
        <v>75594</v>
      </c>
      <c r="F8" s="133">
        <v>5028</v>
      </c>
      <c r="G8" s="133">
        <v>1364</v>
      </c>
      <c r="H8" s="132">
        <v>1491</v>
      </c>
      <c r="I8" s="196">
        <v>21611</v>
      </c>
    </row>
    <row r="9" spans="1:9" s="44" customFormat="1" ht="21" customHeight="1">
      <c r="A9" s="43">
        <v>4</v>
      </c>
      <c r="B9" s="151" t="s">
        <v>151</v>
      </c>
      <c r="C9" s="131">
        <v>3576</v>
      </c>
      <c r="D9" s="196">
        <v>29901</v>
      </c>
      <c r="E9" s="133">
        <v>28006</v>
      </c>
      <c r="F9" s="133">
        <v>1418</v>
      </c>
      <c r="G9" s="133">
        <v>410</v>
      </c>
      <c r="H9" s="132">
        <v>269</v>
      </c>
      <c r="I9" s="196">
        <v>3374</v>
      </c>
    </row>
    <row r="10" spans="1:9" s="44" customFormat="1" ht="21" customHeight="1">
      <c r="A10" s="43">
        <v>5</v>
      </c>
      <c r="B10" s="151" t="s">
        <v>134</v>
      </c>
      <c r="C10" s="131">
        <v>1224</v>
      </c>
      <c r="D10" s="196">
        <v>6775</v>
      </c>
      <c r="E10" s="133">
        <v>5540</v>
      </c>
      <c r="F10" s="133">
        <v>907</v>
      </c>
      <c r="G10" s="133">
        <v>175</v>
      </c>
      <c r="H10" s="132">
        <v>114</v>
      </c>
      <c r="I10" s="196">
        <v>1263</v>
      </c>
    </row>
    <row r="11" spans="1:9" s="44" customFormat="1" ht="34.5" customHeight="1">
      <c r="A11" s="98">
        <v>6</v>
      </c>
      <c r="B11" s="273" t="s">
        <v>152</v>
      </c>
      <c r="C11" s="274">
        <v>32501</v>
      </c>
      <c r="D11" s="275">
        <v>153635</v>
      </c>
      <c r="E11" s="276">
        <v>106228</v>
      </c>
      <c r="F11" s="276">
        <v>39066</v>
      </c>
      <c r="G11" s="276">
        <v>2437</v>
      </c>
      <c r="H11" s="276">
        <v>3134</v>
      </c>
      <c r="I11" s="275">
        <v>35271</v>
      </c>
    </row>
    <row r="12" spans="1:9" s="44" customFormat="1" ht="21" customHeight="1">
      <c r="A12" s="43">
        <v>7</v>
      </c>
      <c r="B12" s="151" t="s">
        <v>132</v>
      </c>
      <c r="C12" s="131">
        <v>11533</v>
      </c>
      <c r="D12" s="196">
        <v>50942</v>
      </c>
      <c r="E12" s="133">
        <v>14433</v>
      </c>
      <c r="F12" s="133">
        <v>32028</v>
      </c>
      <c r="G12" s="133">
        <v>654</v>
      </c>
      <c r="H12" s="132">
        <v>2110</v>
      </c>
      <c r="I12" s="196">
        <v>13250</v>
      </c>
    </row>
    <row r="13" spans="1:9" s="44" customFormat="1" ht="21" customHeight="1">
      <c r="A13" s="43">
        <v>8</v>
      </c>
      <c r="B13" s="151" t="s">
        <v>133</v>
      </c>
      <c r="C13" s="131">
        <v>16727</v>
      </c>
      <c r="D13" s="196">
        <v>71566</v>
      </c>
      <c r="E13" s="133">
        <v>63329</v>
      </c>
      <c r="F13" s="133">
        <v>4829</v>
      </c>
      <c r="G13" s="133">
        <v>1255</v>
      </c>
      <c r="H13" s="132">
        <v>788</v>
      </c>
      <c r="I13" s="196">
        <v>18092</v>
      </c>
    </row>
    <row r="14" spans="1:9" s="44" customFormat="1" ht="21" customHeight="1">
      <c r="A14" s="43">
        <v>9</v>
      </c>
      <c r="B14" s="151" t="s">
        <v>151</v>
      </c>
      <c r="C14" s="131">
        <v>3188</v>
      </c>
      <c r="D14" s="196">
        <v>25241</v>
      </c>
      <c r="E14" s="133">
        <v>23653</v>
      </c>
      <c r="F14" s="133">
        <v>1360</v>
      </c>
      <c r="G14" s="133">
        <v>382</v>
      </c>
      <c r="H14" s="132">
        <v>170</v>
      </c>
      <c r="I14" s="196">
        <v>2864</v>
      </c>
    </row>
    <row r="15" spans="1:9" s="44" customFormat="1" ht="21" customHeight="1">
      <c r="A15" s="43">
        <v>10</v>
      </c>
      <c r="B15" s="151" t="s">
        <v>134</v>
      </c>
      <c r="C15" s="131">
        <v>1053</v>
      </c>
      <c r="D15" s="196">
        <v>5886</v>
      </c>
      <c r="E15" s="133">
        <v>4813</v>
      </c>
      <c r="F15" s="133">
        <v>849</v>
      </c>
      <c r="G15" s="133">
        <v>146</v>
      </c>
      <c r="H15" s="132">
        <v>66</v>
      </c>
      <c r="I15" s="196">
        <v>1065</v>
      </c>
    </row>
    <row r="16" spans="1:9" s="44" customFormat="1" ht="34.5" customHeight="1">
      <c r="A16" s="98">
        <v>11</v>
      </c>
      <c r="B16" s="273" t="s">
        <v>153</v>
      </c>
      <c r="C16" s="274">
        <v>4455</v>
      </c>
      <c r="D16" s="275">
        <v>23371</v>
      </c>
      <c r="E16" s="276">
        <v>19521</v>
      </c>
      <c r="F16" s="276">
        <v>1031</v>
      </c>
      <c r="G16" s="276">
        <v>215</v>
      </c>
      <c r="H16" s="276">
        <v>1274</v>
      </c>
      <c r="I16" s="275">
        <v>5785</v>
      </c>
    </row>
    <row r="17" spans="1:9" s="44" customFormat="1" ht="21" customHeight="1">
      <c r="A17" s="43">
        <v>12</v>
      </c>
      <c r="B17" s="151" t="s">
        <v>135</v>
      </c>
      <c r="C17" s="131">
        <v>1490</v>
      </c>
      <c r="D17" s="196">
        <v>3433</v>
      </c>
      <c r="E17" s="133">
        <v>2176</v>
      </c>
      <c r="F17" s="133">
        <v>716</v>
      </c>
      <c r="G17" s="133">
        <v>49</v>
      </c>
      <c r="H17" s="132">
        <v>424</v>
      </c>
      <c r="I17" s="196">
        <v>1558</v>
      </c>
    </row>
    <row r="18" spans="1:9" s="44" customFormat="1" ht="21" customHeight="1">
      <c r="A18" s="43">
        <v>13</v>
      </c>
      <c r="B18" s="151" t="s">
        <v>133</v>
      </c>
      <c r="C18" s="131">
        <v>2406</v>
      </c>
      <c r="D18" s="196">
        <v>14389</v>
      </c>
      <c r="E18" s="133">
        <v>12265</v>
      </c>
      <c r="F18" s="133">
        <v>199</v>
      </c>
      <c r="G18" s="133">
        <v>109</v>
      </c>
      <c r="H18" s="132">
        <v>703</v>
      </c>
      <c r="I18" s="196">
        <v>3519</v>
      </c>
    </row>
    <row r="19" spans="1:9" s="44" customFormat="1" ht="21" customHeight="1">
      <c r="A19" s="43">
        <v>14</v>
      </c>
      <c r="B19" s="151" t="s">
        <v>151</v>
      </c>
      <c r="C19" s="131">
        <v>388</v>
      </c>
      <c r="D19" s="196">
        <v>4660</v>
      </c>
      <c r="E19" s="133">
        <v>4353</v>
      </c>
      <c r="F19" s="133">
        <v>58</v>
      </c>
      <c r="G19" s="133">
        <v>28</v>
      </c>
      <c r="H19" s="132">
        <v>99</v>
      </c>
      <c r="I19" s="196">
        <v>510</v>
      </c>
    </row>
    <row r="20" spans="1:9" s="44" customFormat="1" ht="21" customHeight="1">
      <c r="A20" s="47">
        <v>15</v>
      </c>
      <c r="B20" s="259" t="s">
        <v>134</v>
      </c>
      <c r="C20" s="135">
        <v>171</v>
      </c>
      <c r="D20" s="198">
        <v>889</v>
      </c>
      <c r="E20" s="136">
        <v>727</v>
      </c>
      <c r="F20" s="136">
        <v>58</v>
      </c>
      <c r="G20" s="136">
        <v>29</v>
      </c>
      <c r="H20" s="136">
        <v>48</v>
      </c>
      <c r="I20" s="198">
        <v>198</v>
      </c>
    </row>
  </sheetData>
  <sheetProtection/>
  <mergeCells count="5">
    <mergeCell ref="I4:I5"/>
    <mergeCell ref="A4:A5"/>
    <mergeCell ref="B4:B5"/>
    <mergeCell ref="C4:C5"/>
    <mergeCell ref="D4:D5"/>
  </mergeCells>
  <printOptions horizontalCentered="1"/>
  <pageMargins left="0.2755905511811024" right="0.1968503937007874" top="0.5905511811023623" bottom="0.2362204724409449" header="0.2362204724409449" footer="0.2755905511811024"/>
  <pageSetup blackAndWhite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8267716535433072" right="0.11811023622047245" top="0.58" bottom="0.19" header="0.1968503937007874" footer="0.19"/>
  <pageSetup horizontalDpi="600" verticalDpi="600" orientation="portrait" paperSize="9" r:id="rId3"/>
  <legacyDrawing r:id="rId2"/>
  <oleObjects>
    <oleObject progId="Dokument" shapeId="317316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33.421875" style="13" customWidth="1"/>
    <col min="3" max="9" width="16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349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154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99"/>
      <c r="B4" s="41"/>
      <c r="C4" s="41"/>
      <c r="D4" s="41"/>
      <c r="E4" s="41"/>
      <c r="F4" s="41"/>
      <c r="G4" s="41"/>
      <c r="H4" s="41"/>
      <c r="I4" s="144" t="s">
        <v>37</v>
      </c>
    </row>
    <row r="5" spans="1:9" s="78" customFormat="1" ht="22.5" customHeight="1">
      <c r="A5" s="536" t="s">
        <v>5</v>
      </c>
      <c r="B5" s="538" t="s">
        <v>0</v>
      </c>
      <c r="C5" s="544" t="s">
        <v>155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70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71"/>
      <c r="B7" s="539"/>
      <c r="C7" s="567"/>
      <c r="D7" s="567"/>
      <c r="E7" s="567"/>
      <c r="F7" s="154" t="s">
        <v>235</v>
      </c>
      <c r="G7" s="154" t="s">
        <v>236</v>
      </c>
      <c r="H7" s="154" t="s">
        <v>237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177006</v>
      </c>
      <c r="D8" s="194">
        <v>54375</v>
      </c>
      <c r="E8" s="185">
        <v>85955</v>
      </c>
      <c r="F8" s="183">
        <v>54642</v>
      </c>
      <c r="G8" s="185">
        <v>31313</v>
      </c>
      <c r="H8" s="194">
        <v>29901</v>
      </c>
      <c r="I8" s="185">
        <v>6775</v>
      </c>
    </row>
    <row r="9" spans="1:9" s="44" customFormat="1" ht="27.75" customHeight="1" thickTop="1">
      <c r="A9" s="43">
        <v>2</v>
      </c>
      <c r="B9" s="152" t="s">
        <v>219</v>
      </c>
      <c r="C9" s="196">
        <v>151448</v>
      </c>
      <c r="D9" s="196">
        <v>50389</v>
      </c>
      <c r="E9" s="131">
        <v>70639</v>
      </c>
      <c r="F9" s="177">
        <v>44678</v>
      </c>
      <c r="G9" s="131">
        <v>25961</v>
      </c>
      <c r="H9" s="196">
        <v>24602</v>
      </c>
      <c r="I9" s="131">
        <v>5818</v>
      </c>
    </row>
    <row r="10" spans="1:9" s="44" customFormat="1" ht="27.75" customHeight="1">
      <c r="A10" s="43">
        <v>3</v>
      </c>
      <c r="B10" s="151" t="s">
        <v>6</v>
      </c>
      <c r="C10" s="196">
        <v>93394</v>
      </c>
      <c r="D10" s="196">
        <v>34331</v>
      </c>
      <c r="E10" s="131">
        <v>34613</v>
      </c>
      <c r="F10" s="177">
        <v>20862</v>
      </c>
      <c r="G10" s="131">
        <v>13751</v>
      </c>
      <c r="H10" s="196">
        <v>20892</v>
      </c>
      <c r="I10" s="131">
        <v>3558</v>
      </c>
    </row>
    <row r="11" spans="1:9" s="44" customFormat="1" ht="27.75" customHeight="1">
      <c r="A11" s="43">
        <v>4</v>
      </c>
      <c r="B11" s="151" t="s">
        <v>7</v>
      </c>
      <c r="C11" s="196">
        <v>58054</v>
      </c>
      <c r="D11" s="196">
        <v>16058</v>
      </c>
      <c r="E11" s="131">
        <v>36026</v>
      </c>
      <c r="F11" s="177">
        <v>23816</v>
      </c>
      <c r="G11" s="131">
        <v>12210</v>
      </c>
      <c r="H11" s="196">
        <v>3710</v>
      </c>
      <c r="I11" s="131">
        <v>2260</v>
      </c>
    </row>
    <row r="12" spans="1:9" s="44" customFormat="1" ht="27.75" customHeight="1">
      <c r="A12" s="43">
        <v>5</v>
      </c>
      <c r="B12" s="152" t="s">
        <v>220</v>
      </c>
      <c r="C12" s="196">
        <v>2187</v>
      </c>
      <c r="D12" s="196">
        <v>553</v>
      </c>
      <c r="E12" s="131">
        <v>927</v>
      </c>
      <c r="F12" s="177">
        <v>418</v>
      </c>
      <c r="G12" s="131">
        <v>509</v>
      </c>
      <c r="H12" s="196">
        <v>639</v>
      </c>
      <c r="I12" s="131">
        <v>68</v>
      </c>
    </row>
    <row r="13" spans="1:9" s="44" customFormat="1" ht="27.75" customHeight="1">
      <c r="A13" s="43">
        <v>6</v>
      </c>
      <c r="B13" s="151" t="s">
        <v>217</v>
      </c>
      <c r="C13" s="196">
        <v>1447</v>
      </c>
      <c r="D13" s="196">
        <v>460</v>
      </c>
      <c r="E13" s="131">
        <v>612</v>
      </c>
      <c r="F13" s="177">
        <v>246</v>
      </c>
      <c r="G13" s="131">
        <v>366</v>
      </c>
      <c r="H13" s="196">
        <v>325</v>
      </c>
      <c r="I13" s="131">
        <v>50</v>
      </c>
    </row>
    <row r="14" spans="1:9" s="44" customFormat="1" ht="27.75" customHeight="1">
      <c r="A14" s="43">
        <v>7</v>
      </c>
      <c r="B14" s="151" t="s">
        <v>218</v>
      </c>
      <c r="C14" s="196">
        <v>740</v>
      </c>
      <c r="D14" s="196">
        <v>93</v>
      </c>
      <c r="E14" s="131">
        <v>315</v>
      </c>
      <c r="F14" s="177">
        <v>172</v>
      </c>
      <c r="G14" s="131">
        <v>143</v>
      </c>
      <c r="H14" s="196">
        <v>314</v>
      </c>
      <c r="I14" s="131">
        <v>18</v>
      </c>
    </row>
    <row r="15" spans="1:9" s="44" customFormat="1" ht="27.75" customHeight="1">
      <c r="A15" s="43">
        <v>8</v>
      </c>
      <c r="B15" s="152" t="s">
        <v>221</v>
      </c>
      <c r="C15" s="196">
        <v>15696</v>
      </c>
      <c r="D15" s="196">
        <v>2267</v>
      </c>
      <c r="E15" s="131">
        <v>10199</v>
      </c>
      <c r="F15" s="177">
        <v>7507</v>
      </c>
      <c r="G15" s="131">
        <v>2692</v>
      </c>
      <c r="H15" s="196">
        <v>2622</v>
      </c>
      <c r="I15" s="131">
        <v>608</v>
      </c>
    </row>
    <row r="16" spans="1:9" s="44" customFormat="1" ht="27.75" customHeight="1">
      <c r="A16" s="43">
        <v>9</v>
      </c>
      <c r="B16" s="152" t="s">
        <v>222</v>
      </c>
      <c r="C16" s="196">
        <v>7644</v>
      </c>
      <c r="D16" s="196">
        <v>1163</v>
      </c>
      <c r="E16" s="131">
        <v>4181</v>
      </c>
      <c r="F16" s="177">
        <v>2030</v>
      </c>
      <c r="G16" s="131">
        <v>2151</v>
      </c>
      <c r="H16" s="196">
        <v>2023</v>
      </c>
      <c r="I16" s="131">
        <v>277</v>
      </c>
    </row>
    <row r="17" spans="1:9" s="44" customFormat="1" ht="27.75" customHeight="1">
      <c r="A17" s="47">
        <v>10</v>
      </c>
      <c r="B17" s="153" t="s">
        <v>223</v>
      </c>
      <c r="C17" s="198">
        <v>31</v>
      </c>
      <c r="D17" s="198">
        <v>3</v>
      </c>
      <c r="E17" s="135">
        <v>9</v>
      </c>
      <c r="F17" s="193">
        <v>9</v>
      </c>
      <c r="G17" s="135">
        <v>0</v>
      </c>
      <c r="H17" s="198">
        <v>15</v>
      </c>
      <c r="I17" s="135">
        <v>4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33.421875" style="13" customWidth="1"/>
    <col min="3" max="9" width="16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349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8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99"/>
      <c r="B4" s="41"/>
      <c r="C4" s="41"/>
      <c r="D4" s="41"/>
      <c r="E4" s="41"/>
      <c r="F4" s="41"/>
      <c r="G4" s="41"/>
      <c r="H4" s="41"/>
      <c r="I4" s="144" t="s">
        <v>38</v>
      </c>
    </row>
    <row r="5" spans="1:9" s="78" customFormat="1" ht="21" customHeight="1">
      <c r="A5" s="536" t="s">
        <v>5</v>
      </c>
      <c r="B5" s="538" t="s">
        <v>0</v>
      </c>
      <c r="C5" s="544" t="s">
        <v>155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70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71"/>
      <c r="B7" s="539"/>
      <c r="C7" s="567"/>
      <c r="D7" s="567"/>
      <c r="E7" s="567"/>
      <c r="F7" s="154" t="s">
        <v>235</v>
      </c>
      <c r="G7" s="154" t="s">
        <v>236</v>
      </c>
      <c r="H7" s="154" t="s">
        <v>158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79309</v>
      </c>
      <c r="D8" s="194">
        <v>31142</v>
      </c>
      <c r="E8" s="185">
        <v>38540</v>
      </c>
      <c r="F8" s="183">
        <v>13872</v>
      </c>
      <c r="G8" s="185">
        <v>24668</v>
      </c>
      <c r="H8" s="194">
        <v>6205</v>
      </c>
      <c r="I8" s="185">
        <v>3422</v>
      </c>
    </row>
    <row r="9" spans="1:9" s="44" customFormat="1" ht="27.75" customHeight="1" thickTop="1">
      <c r="A9" s="43">
        <v>2</v>
      </c>
      <c r="B9" s="152" t="s">
        <v>219</v>
      </c>
      <c r="C9" s="196">
        <v>67938</v>
      </c>
      <c r="D9" s="196">
        <v>28417</v>
      </c>
      <c r="E9" s="131">
        <v>31336</v>
      </c>
      <c r="F9" s="177">
        <v>10412</v>
      </c>
      <c r="G9" s="131">
        <v>20924</v>
      </c>
      <c r="H9" s="196">
        <v>5238</v>
      </c>
      <c r="I9" s="131">
        <v>2947</v>
      </c>
    </row>
    <row r="10" spans="1:9" s="44" customFormat="1" ht="27.75" customHeight="1">
      <c r="A10" s="43">
        <v>3</v>
      </c>
      <c r="B10" s="151" t="s">
        <v>6</v>
      </c>
      <c r="C10" s="196">
        <v>46216</v>
      </c>
      <c r="D10" s="196">
        <v>22171</v>
      </c>
      <c r="E10" s="131">
        <v>18166</v>
      </c>
      <c r="F10" s="177">
        <v>6084</v>
      </c>
      <c r="G10" s="131">
        <v>12082</v>
      </c>
      <c r="H10" s="196">
        <v>4089</v>
      </c>
      <c r="I10" s="131">
        <v>1790</v>
      </c>
    </row>
    <row r="11" spans="1:9" s="44" customFormat="1" ht="27.75" customHeight="1">
      <c r="A11" s="43">
        <v>4</v>
      </c>
      <c r="B11" s="151" t="s">
        <v>7</v>
      </c>
      <c r="C11" s="196">
        <v>21722</v>
      </c>
      <c r="D11" s="196">
        <v>6246</v>
      </c>
      <c r="E11" s="131">
        <v>13170</v>
      </c>
      <c r="F11" s="177">
        <v>4328</v>
      </c>
      <c r="G11" s="131">
        <v>8842</v>
      </c>
      <c r="H11" s="196">
        <v>1149</v>
      </c>
      <c r="I11" s="131">
        <v>1157</v>
      </c>
    </row>
    <row r="12" spans="1:9" s="44" customFormat="1" ht="27.75" customHeight="1">
      <c r="A12" s="43">
        <v>5</v>
      </c>
      <c r="B12" s="152" t="s">
        <v>220</v>
      </c>
      <c r="C12" s="196">
        <v>1237</v>
      </c>
      <c r="D12" s="196">
        <v>446</v>
      </c>
      <c r="E12" s="131">
        <v>717</v>
      </c>
      <c r="F12" s="177">
        <v>244</v>
      </c>
      <c r="G12" s="131">
        <v>473</v>
      </c>
      <c r="H12" s="196">
        <v>43</v>
      </c>
      <c r="I12" s="131">
        <v>31</v>
      </c>
    </row>
    <row r="13" spans="1:9" s="44" customFormat="1" ht="27.75" customHeight="1">
      <c r="A13" s="43">
        <v>6</v>
      </c>
      <c r="B13" s="151" t="s">
        <v>217</v>
      </c>
      <c r="C13" s="196">
        <v>866</v>
      </c>
      <c r="D13" s="196">
        <v>370</v>
      </c>
      <c r="E13" s="131">
        <v>439</v>
      </c>
      <c r="F13" s="177">
        <v>102</v>
      </c>
      <c r="G13" s="131">
        <v>337</v>
      </c>
      <c r="H13" s="196">
        <v>34</v>
      </c>
      <c r="I13" s="131">
        <v>23</v>
      </c>
    </row>
    <row r="14" spans="1:9" s="44" customFormat="1" ht="27.75" customHeight="1">
      <c r="A14" s="43">
        <v>7</v>
      </c>
      <c r="B14" s="151" t="s">
        <v>218</v>
      </c>
      <c r="C14" s="196">
        <v>371</v>
      </c>
      <c r="D14" s="196">
        <v>76</v>
      </c>
      <c r="E14" s="131">
        <v>278</v>
      </c>
      <c r="F14" s="177">
        <v>142</v>
      </c>
      <c r="G14" s="131">
        <v>136</v>
      </c>
      <c r="H14" s="196">
        <v>9</v>
      </c>
      <c r="I14" s="131">
        <v>8</v>
      </c>
    </row>
    <row r="15" spans="1:9" s="44" customFormat="1" ht="27.75" customHeight="1">
      <c r="A15" s="43">
        <v>8</v>
      </c>
      <c r="B15" s="152" t="s">
        <v>221</v>
      </c>
      <c r="C15" s="196">
        <v>7314</v>
      </c>
      <c r="D15" s="196">
        <v>1447</v>
      </c>
      <c r="E15" s="131">
        <v>5188</v>
      </c>
      <c r="F15" s="177">
        <v>2804</v>
      </c>
      <c r="G15" s="131">
        <v>2384</v>
      </c>
      <c r="H15" s="196">
        <v>368</v>
      </c>
      <c r="I15" s="131">
        <v>311</v>
      </c>
    </row>
    <row r="16" spans="1:9" s="44" customFormat="1" ht="27.75" customHeight="1">
      <c r="A16" s="43">
        <v>9</v>
      </c>
      <c r="B16" s="152" t="s">
        <v>222</v>
      </c>
      <c r="C16" s="196">
        <v>2806</v>
      </c>
      <c r="D16" s="196">
        <v>829</v>
      </c>
      <c r="E16" s="131">
        <v>1291</v>
      </c>
      <c r="F16" s="177">
        <v>404</v>
      </c>
      <c r="G16" s="131">
        <v>887</v>
      </c>
      <c r="H16" s="196">
        <v>556</v>
      </c>
      <c r="I16" s="131">
        <v>130</v>
      </c>
    </row>
    <row r="17" spans="1:9" s="44" customFormat="1" ht="27.75" customHeight="1">
      <c r="A17" s="47">
        <v>10</v>
      </c>
      <c r="B17" s="153" t="s">
        <v>223</v>
      </c>
      <c r="C17" s="198">
        <v>14</v>
      </c>
      <c r="D17" s="198">
        <v>3</v>
      </c>
      <c r="E17" s="135">
        <v>8</v>
      </c>
      <c r="F17" s="193">
        <v>8</v>
      </c>
      <c r="G17" s="135">
        <v>0</v>
      </c>
      <c r="H17" s="198">
        <v>0</v>
      </c>
      <c r="I17" s="135">
        <v>3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33.421875" style="13" customWidth="1"/>
    <col min="3" max="9" width="16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349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9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39"/>
      <c r="B4" s="41"/>
      <c r="C4" s="41"/>
      <c r="D4" s="41"/>
      <c r="E4" s="41"/>
      <c r="F4" s="41"/>
      <c r="G4" s="41"/>
      <c r="H4" s="41"/>
      <c r="I4" s="144" t="s">
        <v>39</v>
      </c>
    </row>
    <row r="5" spans="1:9" s="78" customFormat="1" ht="21" customHeight="1">
      <c r="A5" s="536" t="s">
        <v>5</v>
      </c>
      <c r="B5" s="538" t="s">
        <v>0</v>
      </c>
      <c r="C5" s="544" t="s">
        <v>155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52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37"/>
      <c r="B7" s="539"/>
      <c r="C7" s="567"/>
      <c r="D7" s="567"/>
      <c r="E7" s="567"/>
      <c r="F7" s="154" t="s">
        <v>235</v>
      </c>
      <c r="G7" s="154" t="s">
        <v>236</v>
      </c>
      <c r="H7" s="154" t="s">
        <v>157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97697</v>
      </c>
      <c r="D8" s="194">
        <v>23233</v>
      </c>
      <c r="E8" s="185">
        <v>47415</v>
      </c>
      <c r="F8" s="183">
        <v>40770</v>
      </c>
      <c r="G8" s="185">
        <v>6645</v>
      </c>
      <c r="H8" s="194">
        <v>23696</v>
      </c>
      <c r="I8" s="185">
        <v>3353</v>
      </c>
    </row>
    <row r="9" spans="1:9" s="44" customFormat="1" ht="27.75" customHeight="1" thickTop="1">
      <c r="A9" s="43">
        <v>2</v>
      </c>
      <c r="B9" s="152" t="s">
        <v>219</v>
      </c>
      <c r="C9" s="196">
        <v>83510</v>
      </c>
      <c r="D9" s="196">
        <v>21972</v>
      </c>
      <c r="E9" s="131">
        <v>39303</v>
      </c>
      <c r="F9" s="177">
        <v>34266</v>
      </c>
      <c r="G9" s="131">
        <v>5037</v>
      </c>
      <c r="H9" s="196">
        <v>19364</v>
      </c>
      <c r="I9" s="131">
        <v>2871</v>
      </c>
    </row>
    <row r="10" spans="1:9" s="44" customFormat="1" ht="27.75" customHeight="1">
      <c r="A10" s="43">
        <v>3</v>
      </c>
      <c r="B10" s="151" t="s">
        <v>6</v>
      </c>
      <c r="C10" s="196">
        <v>47178</v>
      </c>
      <c r="D10" s="196">
        <v>12160</v>
      </c>
      <c r="E10" s="131">
        <v>16447</v>
      </c>
      <c r="F10" s="177">
        <v>14778</v>
      </c>
      <c r="G10" s="131">
        <v>1669</v>
      </c>
      <c r="H10" s="196">
        <v>16803</v>
      </c>
      <c r="I10" s="131">
        <v>1768</v>
      </c>
    </row>
    <row r="11" spans="1:9" s="44" customFormat="1" ht="27.75" customHeight="1">
      <c r="A11" s="43">
        <v>4</v>
      </c>
      <c r="B11" s="151" t="s">
        <v>7</v>
      </c>
      <c r="C11" s="196">
        <v>36332</v>
      </c>
      <c r="D11" s="196">
        <v>9812</v>
      </c>
      <c r="E11" s="131">
        <v>22856</v>
      </c>
      <c r="F11" s="177">
        <v>19488</v>
      </c>
      <c r="G11" s="131">
        <v>3368</v>
      </c>
      <c r="H11" s="196">
        <v>2561</v>
      </c>
      <c r="I11" s="131">
        <v>1103</v>
      </c>
    </row>
    <row r="12" spans="1:9" s="44" customFormat="1" ht="27.75" customHeight="1">
      <c r="A12" s="43">
        <v>5</v>
      </c>
      <c r="B12" s="152" t="s">
        <v>220</v>
      </c>
      <c r="C12" s="196">
        <v>950</v>
      </c>
      <c r="D12" s="196">
        <v>107</v>
      </c>
      <c r="E12" s="131">
        <v>210</v>
      </c>
      <c r="F12" s="177">
        <v>174</v>
      </c>
      <c r="G12" s="131">
        <v>36</v>
      </c>
      <c r="H12" s="196">
        <v>596</v>
      </c>
      <c r="I12" s="131">
        <v>37</v>
      </c>
    </row>
    <row r="13" spans="1:9" s="44" customFormat="1" ht="27.75" customHeight="1">
      <c r="A13" s="43">
        <v>6</v>
      </c>
      <c r="B13" s="151" t="s">
        <v>217</v>
      </c>
      <c r="C13" s="196">
        <v>581</v>
      </c>
      <c r="D13" s="196">
        <v>90</v>
      </c>
      <c r="E13" s="131">
        <v>173</v>
      </c>
      <c r="F13" s="177">
        <v>144</v>
      </c>
      <c r="G13" s="131">
        <v>29</v>
      </c>
      <c r="H13" s="196">
        <v>291</v>
      </c>
      <c r="I13" s="131">
        <v>27</v>
      </c>
    </row>
    <row r="14" spans="1:9" s="44" customFormat="1" ht="27.75" customHeight="1">
      <c r="A14" s="43">
        <v>7</v>
      </c>
      <c r="B14" s="151" t="s">
        <v>218</v>
      </c>
      <c r="C14" s="196">
        <v>369</v>
      </c>
      <c r="D14" s="196">
        <v>17</v>
      </c>
      <c r="E14" s="131">
        <v>37</v>
      </c>
      <c r="F14" s="177">
        <v>30</v>
      </c>
      <c r="G14" s="131">
        <v>7</v>
      </c>
      <c r="H14" s="196">
        <v>305</v>
      </c>
      <c r="I14" s="131">
        <v>10</v>
      </c>
    </row>
    <row r="15" spans="1:9" s="44" customFormat="1" ht="27.75" customHeight="1">
      <c r="A15" s="43">
        <v>8</v>
      </c>
      <c r="B15" s="152" t="s">
        <v>221</v>
      </c>
      <c r="C15" s="196">
        <v>8382</v>
      </c>
      <c r="D15" s="196">
        <v>820</v>
      </c>
      <c r="E15" s="131">
        <v>5011</v>
      </c>
      <c r="F15" s="177">
        <v>4703</v>
      </c>
      <c r="G15" s="131">
        <v>308</v>
      </c>
      <c r="H15" s="196">
        <v>2254</v>
      </c>
      <c r="I15" s="131">
        <v>297</v>
      </c>
    </row>
    <row r="16" spans="1:9" s="44" customFormat="1" ht="27.75" customHeight="1">
      <c r="A16" s="43">
        <v>9</v>
      </c>
      <c r="B16" s="152" t="s">
        <v>222</v>
      </c>
      <c r="C16" s="196">
        <v>4838</v>
      </c>
      <c r="D16" s="196">
        <v>334</v>
      </c>
      <c r="E16" s="131">
        <v>2890</v>
      </c>
      <c r="F16" s="177">
        <v>1626</v>
      </c>
      <c r="G16" s="131">
        <v>1264</v>
      </c>
      <c r="H16" s="196">
        <v>1467</v>
      </c>
      <c r="I16" s="131">
        <v>147</v>
      </c>
    </row>
    <row r="17" spans="1:9" s="44" customFormat="1" ht="27.75" customHeight="1">
      <c r="A17" s="47">
        <v>10</v>
      </c>
      <c r="B17" s="153" t="s">
        <v>223</v>
      </c>
      <c r="C17" s="198">
        <v>17</v>
      </c>
      <c r="D17" s="198">
        <v>0</v>
      </c>
      <c r="E17" s="135">
        <v>1</v>
      </c>
      <c r="F17" s="193">
        <v>1</v>
      </c>
      <c r="G17" s="135">
        <v>0</v>
      </c>
      <c r="H17" s="198">
        <v>15</v>
      </c>
      <c r="I17" s="135">
        <v>1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5" customWidth="1"/>
    <col min="2" max="2" width="33.42187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350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154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39"/>
      <c r="B4" s="41"/>
      <c r="C4" s="41"/>
      <c r="D4" s="41"/>
      <c r="E4" s="41"/>
      <c r="F4" s="41"/>
      <c r="G4" s="41"/>
      <c r="H4" s="41"/>
      <c r="I4" s="144" t="s">
        <v>40</v>
      </c>
    </row>
    <row r="5" spans="1:9" s="78" customFormat="1" ht="21" customHeight="1">
      <c r="A5" s="536" t="s">
        <v>5</v>
      </c>
      <c r="B5" s="538" t="s">
        <v>0</v>
      </c>
      <c r="C5" s="544" t="s">
        <v>145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52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37"/>
      <c r="B7" s="539"/>
      <c r="C7" s="567"/>
      <c r="D7" s="567"/>
      <c r="E7" s="567"/>
      <c r="F7" s="154" t="s">
        <v>235</v>
      </c>
      <c r="G7" s="154" t="s">
        <v>236</v>
      </c>
      <c r="H7" s="154" t="s">
        <v>237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125749</v>
      </c>
      <c r="D8" s="194">
        <v>16609</v>
      </c>
      <c r="E8" s="185">
        <v>75594</v>
      </c>
      <c r="F8" s="183">
        <v>46962</v>
      </c>
      <c r="G8" s="185">
        <v>28632</v>
      </c>
      <c r="H8" s="194">
        <v>28006</v>
      </c>
      <c r="I8" s="185">
        <v>5540</v>
      </c>
    </row>
    <row r="9" spans="1:9" s="44" customFormat="1" ht="27.75" customHeight="1" thickTop="1">
      <c r="A9" s="43">
        <v>2</v>
      </c>
      <c r="B9" s="152" t="s">
        <v>219</v>
      </c>
      <c r="C9" s="196">
        <v>104513</v>
      </c>
      <c r="D9" s="196">
        <v>14225</v>
      </c>
      <c r="E9" s="131">
        <v>62476</v>
      </c>
      <c r="F9" s="177">
        <v>38538</v>
      </c>
      <c r="G9" s="131">
        <v>23938</v>
      </c>
      <c r="H9" s="196">
        <v>23057</v>
      </c>
      <c r="I9" s="131">
        <v>4755</v>
      </c>
    </row>
    <row r="10" spans="1:9" s="44" customFormat="1" ht="27.75" customHeight="1">
      <c r="A10" s="43">
        <v>3</v>
      </c>
      <c r="B10" s="151" t="s">
        <v>6</v>
      </c>
      <c r="C10" s="196">
        <v>61404</v>
      </c>
      <c r="D10" s="196">
        <v>9186</v>
      </c>
      <c r="E10" s="131">
        <v>29685</v>
      </c>
      <c r="F10" s="177">
        <v>17347</v>
      </c>
      <c r="G10" s="131">
        <v>12338</v>
      </c>
      <c r="H10" s="196">
        <v>19719</v>
      </c>
      <c r="I10" s="131">
        <v>2814</v>
      </c>
    </row>
    <row r="11" spans="1:9" s="44" customFormat="1" ht="27.75" customHeight="1">
      <c r="A11" s="43">
        <v>4</v>
      </c>
      <c r="B11" s="151" t="s">
        <v>7</v>
      </c>
      <c r="C11" s="196">
        <v>43109</v>
      </c>
      <c r="D11" s="196">
        <v>5039</v>
      </c>
      <c r="E11" s="131">
        <v>32791</v>
      </c>
      <c r="F11" s="177">
        <v>21191</v>
      </c>
      <c r="G11" s="131">
        <v>11600</v>
      </c>
      <c r="H11" s="196">
        <v>3338</v>
      </c>
      <c r="I11" s="131">
        <v>1941</v>
      </c>
    </row>
    <row r="12" spans="1:9" s="44" customFormat="1" ht="27.75" customHeight="1">
      <c r="A12" s="43">
        <v>5</v>
      </c>
      <c r="B12" s="152" t="s">
        <v>220</v>
      </c>
      <c r="C12" s="196">
        <v>1715</v>
      </c>
      <c r="D12" s="196">
        <v>208</v>
      </c>
      <c r="E12" s="131">
        <v>853</v>
      </c>
      <c r="F12" s="177">
        <v>350</v>
      </c>
      <c r="G12" s="131">
        <v>503</v>
      </c>
      <c r="H12" s="196">
        <v>596</v>
      </c>
      <c r="I12" s="131">
        <v>58</v>
      </c>
    </row>
    <row r="13" spans="1:9" s="44" customFormat="1" ht="27.75" customHeight="1">
      <c r="A13" s="43">
        <v>6</v>
      </c>
      <c r="B13" s="151" t="s">
        <v>217</v>
      </c>
      <c r="C13" s="196">
        <v>1082</v>
      </c>
      <c r="D13" s="196">
        <v>170</v>
      </c>
      <c r="E13" s="131">
        <v>570</v>
      </c>
      <c r="F13" s="177">
        <v>204</v>
      </c>
      <c r="G13" s="131">
        <v>366</v>
      </c>
      <c r="H13" s="196">
        <v>296</v>
      </c>
      <c r="I13" s="131">
        <v>46</v>
      </c>
    </row>
    <row r="14" spans="1:9" s="44" customFormat="1" ht="27.75" customHeight="1">
      <c r="A14" s="43">
        <v>7</v>
      </c>
      <c r="B14" s="151" t="s">
        <v>218</v>
      </c>
      <c r="C14" s="196">
        <v>633</v>
      </c>
      <c r="D14" s="196">
        <v>38</v>
      </c>
      <c r="E14" s="131">
        <v>283</v>
      </c>
      <c r="F14" s="177">
        <v>146</v>
      </c>
      <c r="G14" s="131">
        <v>137</v>
      </c>
      <c r="H14" s="196">
        <v>300</v>
      </c>
      <c r="I14" s="131">
        <v>12</v>
      </c>
    </row>
    <row r="15" spans="1:9" s="44" customFormat="1" ht="27.75" customHeight="1">
      <c r="A15" s="43">
        <v>8</v>
      </c>
      <c r="B15" s="152" t="s">
        <v>221</v>
      </c>
      <c r="C15" s="196">
        <v>12517</v>
      </c>
      <c r="D15" s="196">
        <v>1427</v>
      </c>
      <c r="E15" s="131">
        <v>8252</v>
      </c>
      <c r="F15" s="177">
        <v>6052</v>
      </c>
      <c r="G15" s="131">
        <v>2200</v>
      </c>
      <c r="H15" s="196">
        <v>2381</v>
      </c>
      <c r="I15" s="131">
        <v>457</v>
      </c>
    </row>
    <row r="16" spans="1:9" s="44" customFormat="1" ht="27.75" customHeight="1">
      <c r="A16" s="43">
        <v>9</v>
      </c>
      <c r="B16" s="152" t="s">
        <v>222</v>
      </c>
      <c r="C16" s="196">
        <v>6973</v>
      </c>
      <c r="D16" s="196">
        <v>746</v>
      </c>
      <c r="E16" s="131">
        <v>4004</v>
      </c>
      <c r="F16" s="177">
        <v>2013</v>
      </c>
      <c r="G16" s="131">
        <v>1991</v>
      </c>
      <c r="H16" s="196">
        <v>1957</v>
      </c>
      <c r="I16" s="131">
        <v>266</v>
      </c>
    </row>
    <row r="17" spans="1:9" s="44" customFormat="1" ht="27.75" customHeight="1">
      <c r="A17" s="47">
        <v>10</v>
      </c>
      <c r="B17" s="153" t="s">
        <v>223</v>
      </c>
      <c r="C17" s="198">
        <v>31</v>
      </c>
      <c r="D17" s="198">
        <v>3</v>
      </c>
      <c r="E17" s="135">
        <v>9</v>
      </c>
      <c r="F17" s="193">
        <v>9</v>
      </c>
      <c r="G17" s="135">
        <v>0</v>
      </c>
      <c r="H17" s="198">
        <v>15</v>
      </c>
      <c r="I17" s="135">
        <v>4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5" customWidth="1"/>
    <col min="2" max="2" width="33.42187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350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8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39"/>
      <c r="B4" s="41"/>
      <c r="C4" s="41"/>
      <c r="D4" s="41"/>
      <c r="E4" s="41"/>
      <c r="F4" s="41"/>
      <c r="G4" s="41"/>
      <c r="H4" s="41"/>
      <c r="I4" s="144" t="s">
        <v>42</v>
      </c>
    </row>
    <row r="5" spans="1:9" s="78" customFormat="1" ht="21" customHeight="1">
      <c r="A5" s="536" t="s">
        <v>5</v>
      </c>
      <c r="B5" s="538" t="s">
        <v>0</v>
      </c>
      <c r="C5" s="544" t="s">
        <v>145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52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37"/>
      <c r="B7" s="539"/>
      <c r="C7" s="567"/>
      <c r="D7" s="567"/>
      <c r="E7" s="567"/>
      <c r="F7" s="154" t="s">
        <v>235</v>
      </c>
      <c r="G7" s="154" t="s">
        <v>236</v>
      </c>
      <c r="H7" s="154" t="s">
        <v>158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52693</v>
      </c>
      <c r="D8" s="194">
        <v>10600</v>
      </c>
      <c r="E8" s="185">
        <v>33644</v>
      </c>
      <c r="F8" s="183">
        <v>11380</v>
      </c>
      <c r="G8" s="185">
        <v>22264</v>
      </c>
      <c r="H8" s="194">
        <v>5658</v>
      </c>
      <c r="I8" s="185">
        <v>2791</v>
      </c>
    </row>
    <row r="9" spans="1:9" s="44" customFormat="1" ht="27.75" customHeight="1" thickTop="1">
      <c r="A9" s="43">
        <v>2</v>
      </c>
      <c r="B9" s="152" t="s">
        <v>219</v>
      </c>
      <c r="C9" s="196">
        <v>43534</v>
      </c>
      <c r="D9" s="196">
        <v>8828</v>
      </c>
      <c r="E9" s="131">
        <v>27509</v>
      </c>
      <c r="F9" s="177">
        <v>8463</v>
      </c>
      <c r="G9" s="131">
        <v>19046</v>
      </c>
      <c r="H9" s="196">
        <v>4787</v>
      </c>
      <c r="I9" s="131">
        <v>2410</v>
      </c>
    </row>
    <row r="10" spans="1:9" s="44" customFormat="1" ht="27.75" customHeight="1">
      <c r="A10" s="43">
        <v>3</v>
      </c>
      <c r="B10" s="151" t="s">
        <v>6</v>
      </c>
      <c r="C10" s="196">
        <v>27248</v>
      </c>
      <c r="D10" s="196">
        <v>6551</v>
      </c>
      <c r="E10" s="131">
        <v>15510</v>
      </c>
      <c r="F10" s="177">
        <v>4728</v>
      </c>
      <c r="G10" s="131">
        <v>10782</v>
      </c>
      <c r="H10" s="196">
        <v>3768</v>
      </c>
      <c r="I10" s="131">
        <v>1419</v>
      </c>
    </row>
    <row r="11" spans="1:9" s="44" customFormat="1" ht="27.75" customHeight="1">
      <c r="A11" s="43">
        <v>4</v>
      </c>
      <c r="B11" s="151" t="s">
        <v>7</v>
      </c>
      <c r="C11" s="196">
        <v>16286</v>
      </c>
      <c r="D11" s="196">
        <v>2277</v>
      </c>
      <c r="E11" s="131">
        <v>11999</v>
      </c>
      <c r="F11" s="177">
        <v>3735</v>
      </c>
      <c r="G11" s="131">
        <v>8264</v>
      </c>
      <c r="H11" s="196">
        <v>1019</v>
      </c>
      <c r="I11" s="131">
        <v>991</v>
      </c>
    </row>
    <row r="12" spans="1:9" s="44" customFormat="1" ht="27.75" customHeight="1">
      <c r="A12" s="43">
        <v>5</v>
      </c>
      <c r="B12" s="152" t="s">
        <v>220</v>
      </c>
      <c r="C12" s="196">
        <v>916</v>
      </c>
      <c r="D12" s="196">
        <v>179</v>
      </c>
      <c r="E12" s="131">
        <v>666</v>
      </c>
      <c r="F12" s="177">
        <v>198</v>
      </c>
      <c r="G12" s="131">
        <v>468</v>
      </c>
      <c r="H12" s="196">
        <v>40</v>
      </c>
      <c r="I12" s="131">
        <v>31</v>
      </c>
    </row>
    <row r="13" spans="1:9" s="44" customFormat="1" ht="27.75" customHeight="1">
      <c r="A13" s="43">
        <v>6</v>
      </c>
      <c r="B13" s="151" t="s">
        <v>217</v>
      </c>
      <c r="C13" s="196">
        <v>611</v>
      </c>
      <c r="D13" s="196">
        <v>142</v>
      </c>
      <c r="E13" s="131">
        <v>412</v>
      </c>
      <c r="F13" s="177">
        <v>77</v>
      </c>
      <c r="G13" s="131">
        <v>335</v>
      </c>
      <c r="H13" s="196">
        <v>32</v>
      </c>
      <c r="I13" s="131">
        <v>25</v>
      </c>
    </row>
    <row r="14" spans="1:9" s="44" customFormat="1" ht="27.75" customHeight="1">
      <c r="A14" s="43">
        <v>7</v>
      </c>
      <c r="B14" s="151" t="s">
        <v>218</v>
      </c>
      <c r="C14" s="196">
        <v>305</v>
      </c>
      <c r="D14" s="196">
        <v>37</v>
      </c>
      <c r="E14" s="131">
        <v>254</v>
      </c>
      <c r="F14" s="177">
        <v>121</v>
      </c>
      <c r="G14" s="131">
        <v>133</v>
      </c>
      <c r="H14" s="196">
        <v>8</v>
      </c>
      <c r="I14" s="131">
        <v>6</v>
      </c>
    </row>
    <row r="15" spans="1:9" s="44" customFormat="1" ht="27.75" customHeight="1">
      <c r="A15" s="43">
        <v>8</v>
      </c>
      <c r="B15" s="152" t="s">
        <v>221</v>
      </c>
      <c r="C15" s="196">
        <v>5804</v>
      </c>
      <c r="D15" s="196">
        <v>980</v>
      </c>
      <c r="E15" s="131">
        <v>4279</v>
      </c>
      <c r="F15" s="177">
        <v>2303</v>
      </c>
      <c r="G15" s="131">
        <v>1976</v>
      </c>
      <c r="H15" s="196">
        <v>323</v>
      </c>
      <c r="I15" s="131">
        <v>222</v>
      </c>
    </row>
    <row r="16" spans="1:9" s="44" customFormat="1" ht="27.75" customHeight="1">
      <c r="A16" s="43">
        <v>9</v>
      </c>
      <c r="B16" s="152" t="s">
        <v>222</v>
      </c>
      <c r="C16" s="196">
        <v>2425</v>
      </c>
      <c r="D16" s="196">
        <v>610</v>
      </c>
      <c r="E16" s="131">
        <v>1182</v>
      </c>
      <c r="F16" s="177">
        <v>408</v>
      </c>
      <c r="G16" s="131">
        <v>774</v>
      </c>
      <c r="H16" s="196">
        <v>508</v>
      </c>
      <c r="I16" s="131">
        <v>125</v>
      </c>
    </row>
    <row r="17" spans="1:9" s="44" customFormat="1" ht="27.75" customHeight="1">
      <c r="A17" s="47">
        <v>10</v>
      </c>
      <c r="B17" s="153" t="s">
        <v>223</v>
      </c>
      <c r="C17" s="198">
        <v>14</v>
      </c>
      <c r="D17" s="198">
        <v>3</v>
      </c>
      <c r="E17" s="135">
        <v>8</v>
      </c>
      <c r="F17" s="193">
        <v>8</v>
      </c>
      <c r="G17" s="135">
        <v>0</v>
      </c>
      <c r="H17" s="198">
        <v>0</v>
      </c>
      <c r="I17" s="135">
        <v>3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5" customWidth="1"/>
    <col min="2" max="2" width="33.42187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350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9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39"/>
      <c r="B4" s="41"/>
      <c r="C4" s="41"/>
      <c r="D4" s="41"/>
      <c r="E4" s="41"/>
      <c r="F4" s="41"/>
      <c r="G4" s="41"/>
      <c r="H4" s="41"/>
      <c r="I4" s="144" t="s">
        <v>43</v>
      </c>
    </row>
    <row r="5" spans="1:9" s="78" customFormat="1" ht="21" customHeight="1">
      <c r="A5" s="536" t="s">
        <v>5</v>
      </c>
      <c r="B5" s="538" t="s">
        <v>0</v>
      </c>
      <c r="C5" s="544" t="s">
        <v>145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52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37"/>
      <c r="B7" s="539"/>
      <c r="C7" s="567"/>
      <c r="D7" s="567"/>
      <c r="E7" s="567"/>
      <c r="F7" s="154" t="s">
        <v>235</v>
      </c>
      <c r="G7" s="154" t="s">
        <v>236</v>
      </c>
      <c r="H7" s="154" t="s">
        <v>157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73056</v>
      </c>
      <c r="D8" s="194">
        <v>6009</v>
      </c>
      <c r="E8" s="185">
        <v>41950</v>
      </c>
      <c r="F8" s="183">
        <v>35582</v>
      </c>
      <c r="G8" s="185">
        <v>6368</v>
      </c>
      <c r="H8" s="194">
        <v>22348</v>
      </c>
      <c r="I8" s="185">
        <v>2749</v>
      </c>
    </row>
    <row r="9" spans="1:9" s="44" customFormat="1" ht="27.75" customHeight="1" thickTop="1">
      <c r="A9" s="43">
        <v>2</v>
      </c>
      <c r="B9" s="152" t="s">
        <v>219</v>
      </c>
      <c r="C9" s="196">
        <v>60979</v>
      </c>
      <c r="D9" s="196">
        <v>5397</v>
      </c>
      <c r="E9" s="131">
        <v>34967</v>
      </c>
      <c r="F9" s="177">
        <v>30075</v>
      </c>
      <c r="G9" s="131">
        <v>4892</v>
      </c>
      <c r="H9" s="196">
        <v>18270</v>
      </c>
      <c r="I9" s="131">
        <v>2345</v>
      </c>
    </row>
    <row r="10" spans="1:9" s="44" customFormat="1" ht="27.75" customHeight="1">
      <c r="A10" s="43">
        <v>3</v>
      </c>
      <c r="B10" s="151" t="s">
        <v>6</v>
      </c>
      <c r="C10" s="196">
        <v>34156</v>
      </c>
      <c r="D10" s="196">
        <v>2635</v>
      </c>
      <c r="E10" s="131">
        <v>14175</v>
      </c>
      <c r="F10" s="177">
        <v>12619</v>
      </c>
      <c r="G10" s="131">
        <v>1556</v>
      </c>
      <c r="H10" s="196">
        <v>15951</v>
      </c>
      <c r="I10" s="131">
        <v>1395</v>
      </c>
    </row>
    <row r="11" spans="1:9" s="44" customFormat="1" ht="27.75" customHeight="1">
      <c r="A11" s="43">
        <v>4</v>
      </c>
      <c r="B11" s="151" t="s">
        <v>7</v>
      </c>
      <c r="C11" s="196">
        <v>26823</v>
      </c>
      <c r="D11" s="196">
        <v>2762</v>
      </c>
      <c r="E11" s="131">
        <v>20792</v>
      </c>
      <c r="F11" s="177">
        <v>17456</v>
      </c>
      <c r="G11" s="131">
        <v>3336</v>
      </c>
      <c r="H11" s="196">
        <v>2319</v>
      </c>
      <c r="I11" s="131">
        <v>950</v>
      </c>
    </row>
    <row r="12" spans="1:9" s="44" customFormat="1" ht="27.75" customHeight="1">
      <c r="A12" s="43">
        <v>5</v>
      </c>
      <c r="B12" s="152" t="s">
        <v>220</v>
      </c>
      <c r="C12" s="196">
        <v>799</v>
      </c>
      <c r="D12" s="196">
        <v>29</v>
      </c>
      <c r="E12" s="131">
        <v>187</v>
      </c>
      <c r="F12" s="177">
        <v>152</v>
      </c>
      <c r="G12" s="131">
        <v>35</v>
      </c>
      <c r="H12" s="196">
        <v>556</v>
      </c>
      <c r="I12" s="131">
        <v>27</v>
      </c>
    </row>
    <row r="13" spans="1:9" s="44" customFormat="1" ht="27.75" customHeight="1">
      <c r="A13" s="43">
        <v>6</v>
      </c>
      <c r="B13" s="151" t="s">
        <v>217</v>
      </c>
      <c r="C13" s="196">
        <v>471</v>
      </c>
      <c r="D13" s="196">
        <v>28</v>
      </c>
      <c r="E13" s="131">
        <v>158</v>
      </c>
      <c r="F13" s="177">
        <v>127</v>
      </c>
      <c r="G13" s="131">
        <v>31</v>
      </c>
      <c r="H13" s="196">
        <v>264</v>
      </c>
      <c r="I13" s="131">
        <v>21</v>
      </c>
    </row>
    <row r="14" spans="1:9" s="44" customFormat="1" ht="27.75" customHeight="1">
      <c r="A14" s="43">
        <v>7</v>
      </c>
      <c r="B14" s="151" t="s">
        <v>218</v>
      </c>
      <c r="C14" s="196">
        <v>328</v>
      </c>
      <c r="D14" s="196">
        <v>1</v>
      </c>
      <c r="E14" s="131">
        <v>29</v>
      </c>
      <c r="F14" s="177">
        <v>25</v>
      </c>
      <c r="G14" s="131">
        <v>4</v>
      </c>
      <c r="H14" s="196">
        <v>292</v>
      </c>
      <c r="I14" s="131">
        <v>6</v>
      </c>
    </row>
    <row r="15" spans="1:9" s="44" customFormat="1" ht="27.75" customHeight="1">
      <c r="A15" s="43">
        <v>8</v>
      </c>
      <c r="B15" s="152" t="s">
        <v>221</v>
      </c>
      <c r="C15" s="196">
        <v>6713</v>
      </c>
      <c r="D15" s="196">
        <v>447</v>
      </c>
      <c r="E15" s="131">
        <v>3973</v>
      </c>
      <c r="F15" s="177">
        <v>3749</v>
      </c>
      <c r="G15" s="131">
        <v>224</v>
      </c>
      <c r="H15" s="196">
        <v>2058</v>
      </c>
      <c r="I15" s="131">
        <v>235</v>
      </c>
    </row>
    <row r="16" spans="1:9" s="44" customFormat="1" ht="27.75" customHeight="1">
      <c r="A16" s="43">
        <v>9</v>
      </c>
      <c r="B16" s="152" t="s">
        <v>222</v>
      </c>
      <c r="C16" s="196">
        <v>4548</v>
      </c>
      <c r="D16" s="196">
        <v>136</v>
      </c>
      <c r="E16" s="131">
        <v>2822</v>
      </c>
      <c r="F16" s="177">
        <v>1605</v>
      </c>
      <c r="G16" s="131">
        <v>1217</v>
      </c>
      <c r="H16" s="196">
        <v>1449</v>
      </c>
      <c r="I16" s="131">
        <v>141</v>
      </c>
    </row>
    <row r="17" spans="1:9" s="44" customFormat="1" ht="27.75" customHeight="1">
      <c r="A17" s="47">
        <v>10</v>
      </c>
      <c r="B17" s="153" t="s">
        <v>223</v>
      </c>
      <c r="C17" s="198">
        <v>17</v>
      </c>
      <c r="D17" s="198">
        <v>0</v>
      </c>
      <c r="E17" s="135">
        <v>1</v>
      </c>
      <c r="F17" s="193">
        <v>1</v>
      </c>
      <c r="G17" s="135">
        <v>0</v>
      </c>
      <c r="H17" s="198">
        <v>15</v>
      </c>
      <c r="I17" s="135">
        <v>1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421875" style="303" customWidth="1"/>
    <col min="2" max="2" width="17.28125" style="290" customWidth="1"/>
    <col min="3" max="3" width="31.8515625" style="290" customWidth="1"/>
    <col min="4" max="9" width="12.7109375" style="290" customWidth="1"/>
    <col min="10" max="10" width="11.421875" style="290" customWidth="1"/>
    <col min="11" max="11" width="2.57421875" style="290" customWidth="1"/>
    <col min="12" max="13" width="3.421875" style="290" customWidth="1"/>
    <col min="14" max="14" width="4.57421875" style="290" customWidth="1"/>
    <col min="15" max="16384" width="11.421875" style="290" customWidth="1"/>
  </cols>
  <sheetData>
    <row r="1" spans="1:9" s="282" customFormat="1" ht="9.75" customHeight="1">
      <c r="A1" s="1" t="s">
        <v>4</v>
      </c>
      <c r="B1" s="281"/>
      <c r="C1" s="281"/>
      <c r="I1" s="283"/>
    </row>
    <row r="2" spans="1:9" s="285" customFormat="1" ht="49.5" customHeight="1">
      <c r="A2" s="326" t="s">
        <v>289</v>
      </c>
      <c r="B2" s="284"/>
      <c r="C2" s="284"/>
      <c r="D2" s="284"/>
      <c r="E2" s="284"/>
      <c r="F2" s="284"/>
      <c r="G2" s="284"/>
      <c r="H2" s="284"/>
      <c r="I2" s="284"/>
    </row>
    <row r="3" spans="1:9" s="285" customFormat="1" ht="18.75">
      <c r="A3" s="326" t="s">
        <v>265</v>
      </c>
      <c r="B3" s="284"/>
      <c r="C3" s="284"/>
      <c r="D3" s="284"/>
      <c r="E3" s="284"/>
      <c r="F3" s="284"/>
      <c r="G3" s="284"/>
      <c r="H3" s="284"/>
      <c r="I3" s="284"/>
    </row>
    <row r="4" spans="1:9" s="287" customFormat="1" ht="32.25" customHeight="1">
      <c r="A4" s="327" t="s">
        <v>351</v>
      </c>
      <c r="B4" s="286"/>
      <c r="C4" s="286"/>
      <c r="D4" s="286"/>
      <c r="E4" s="286"/>
      <c r="F4" s="286"/>
      <c r="G4" s="286"/>
      <c r="H4" s="286"/>
      <c r="I4" s="286"/>
    </row>
    <row r="5" spans="1:9" ht="25.5" customHeight="1">
      <c r="A5" s="288"/>
      <c r="B5" s="289"/>
      <c r="C5" s="289"/>
      <c r="D5" s="289"/>
      <c r="E5" s="289"/>
      <c r="F5" s="289"/>
      <c r="G5" s="289"/>
      <c r="H5" s="289"/>
      <c r="I5" s="328" t="s">
        <v>293</v>
      </c>
    </row>
    <row r="6" spans="1:9" s="291" customFormat="1" ht="21.75" customHeight="1">
      <c r="A6" s="573" t="s">
        <v>5</v>
      </c>
      <c r="B6" s="575" t="s">
        <v>159</v>
      </c>
      <c r="C6" s="575" t="s">
        <v>266</v>
      </c>
      <c r="D6" s="304" t="s">
        <v>119</v>
      </c>
      <c r="E6" s="305"/>
      <c r="F6" s="306"/>
      <c r="G6" s="307" t="s">
        <v>160</v>
      </c>
      <c r="H6" s="305"/>
      <c r="I6" s="306"/>
    </row>
    <row r="7" spans="1:9" s="291" customFormat="1" ht="62.25" customHeight="1">
      <c r="A7" s="574"/>
      <c r="B7" s="576"/>
      <c r="C7" s="577"/>
      <c r="D7" s="308" t="s">
        <v>267</v>
      </c>
      <c r="E7" s="425" t="s">
        <v>8</v>
      </c>
      <c r="F7" s="308" t="s">
        <v>9</v>
      </c>
      <c r="G7" s="308" t="s">
        <v>267</v>
      </c>
      <c r="H7" s="425" t="s">
        <v>8</v>
      </c>
      <c r="I7" s="308" t="s">
        <v>9</v>
      </c>
    </row>
    <row r="8" spans="1:14" s="293" customFormat="1" ht="20.25" customHeight="1">
      <c r="A8" s="292">
        <v>1</v>
      </c>
      <c r="B8" s="578" t="s">
        <v>268</v>
      </c>
      <c r="C8" s="309" t="s">
        <v>269</v>
      </c>
      <c r="D8" s="439">
        <v>2363581</v>
      </c>
      <c r="E8" s="310">
        <v>917367</v>
      </c>
      <c r="F8" s="311">
        <v>1446214</v>
      </c>
      <c r="G8" s="439">
        <v>1175</v>
      </c>
      <c r="H8" s="310">
        <v>1534</v>
      </c>
      <c r="I8" s="311">
        <v>947</v>
      </c>
      <c r="K8" s="294"/>
      <c r="L8" s="295"/>
      <c r="M8" s="295"/>
      <c r="N8" s="295"/>
    </row>
    <row r="9" spans="1:14" s="297" customFormat="1" ht="30" customHeight="1">
      <c r="A9" s="296">
        <v>2</v>
      </c>
      <c r="B9" s="579"/>
      <c r="C9" s="312" t="s">
        <v>270</v>
      </c>
      <c r="D9" s="440">
        <v>152941</v>
      </c>
      <c r="E9" s="313">
        <v>106398</v>
      </c>
      <c r="F9" s="314">
        <v>46543</v>
      </c>
      <c r="G9" s="440">
        <v>1179</v>
      </c>
      <c r="H9" s="313">
        <v>1286</v>
      </c>
      <c r="I9" s="314">
        <v>934</v>
      </c>
      <c r="K9" s="298"/>
      <c r="L9" s="299"/>
      <c r="M9" s="299"/>
      <c r="N9" s="299"/>
    </row>
    <row r="10" spans="1:14" s="297" customFormat="1" ht="21.75" customHeight="1">
      <c r="A10" s="296">
        <v>3</v>
      </c>
      <c r="B10" s="579"/>
      <c r="C10" s="315" t="s">
        <v>271</v>
      </c>
      <c r="D10" s="440">
        <v>1714021</v>
      </c>
      <c r="E10" s="313">
        <v>742277</v>
      </c>
      <c r="F10" s="314">
        <v>971744</v>
      </c>
      <c r="G10" s="440">
        <v>1310</v>
      </c>
      <c r="H10" s="313">
        <v>1678</v>
      </c>
      <c r="I10" s="314">
        <v>1028</v>
      </c>
      <c r="K10" s="298"/>
      <c r="L10" s="299"/>
      <c r="M10" s="299"/>
      <c r="N10" s="299"/>
    </row>
    <row r="11" spans="1:14" s="297" customFormat="1" ht="13.5" customHeight="1">
      <c r="A11" s="296">
        <v>4</v>
      </c>
      <c r="B11" s="579"/>
      <c r="C11" s="315" t="s">
        <v>272</v>
      </c>
      <c r="D11" s="440">
        <v>1639572</v>
      </c>
      <c r="E11" s="313">
        <v>682505</v>
      </c>
      <c r="F11" s="314">
        <v>957067</v>
      </c>
      <c r="G11" s="440">
        <v>1277</v>
      </c>
      <c r="H11" s="313">
        <v>1637</v>
      </c>
      <c r="I11" s="314">
        <v>1020</v>
      </c>
      <c r="K11" s="298"/>
      <c r="L11" s="299"/>
      <c r="M11" s="299"/>
      <c r="N11" s="299"/>
    </row>
    <row r="12" spans="1:14" s="297" customFormat="1" ht="13.5" customHeight="1">
      <c r="A12" s="296">
        <v>5</v>
      </c>
      <c r="B12" s="579"/>
      <c r="C12" s="315" t="s">
        <v>273</v>
      </c>
      <c r="D12" s="440">
        <v>1947</v>
      </c>
      <c r="E12" s="313">
        <v>1944</v>
      </c>
      <c r="F12" s="314">
        <v>3</v>
      </c>
      <c r="G12" s="440">
        <v>2340</v>
      </c>
      <c r="H12" s="313">
        <v>2342</v>
      </c>
      <c r="I12" s="314">
        <v>1124</v>
      </c>
      <c r="K12" s="298"/>
      <c r="L12" s="299"/>
      <c r="M12" s="299"/>
      <c r="N12" s="299"/>
    </row>
    <row r="13" spans="1:14" s="297" customFormat="1" ht="30" customHeight="1">
      <c r="A13" s="296">
        <v>6</v>
      </c>
      <c r="B13" s="579"/>
      <c r="C13" s="312" t="s">
        <v>274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298"/>
      <c r="L13" s="299"/>
      <c r="M13" s="299"/>
      <c r="N13" s="299"/>
    </row>
    <row r="14" spans="1:14" s="297" customFormat="1" ht="13.5" customHeight="1">
      <c r="A14" s="296">
        <v>7</v>
      </c>
      <c r="B14" s="579"/>
      <c r="C14" s="315" t="s">
        <v>275</v>
      </c>
      <c r="D14" s="440">
        <v>20145</v>
      </c>
      <c r="E14" s="313">
        <v>20145</v>
      </c>
      <c r="F14" s="314">
        <v>0</v>
      </c>
      <c r="G14" s="440">
        <v>1889</v>
      </c>
      <c r="H14" s="313">
        <v>1889</v>
      </c>
      <c r="I14" s="314">
        <v>0</v>
      </c>
      <c r="K14" s="298"/>
      <c r="L14" s="299"/>
      <c r="M14" s="299"/>
      <c r="N14" s="299"/>
    </row>
    <row r="15" spans="1:14" s="297" customFormat="1" ht="14.25" customHeight="1">
      <c r="A15" s="296">
        <v>8</v>
      </c>
      <c r="B15" s="579"/>
      <c r="C15" s="315" t="s">
        <v>276</v>
      </c>
      <c r="D15" s="440">
        <v>24739</v>
      </c>
      <c r="E15" s="313">
        <v>18815</v>
      </c>
      <c r="F15" s="314">
        <v>5924</v>
      </c>
      <c r="G15" s="440">
        <v>2224</v>
      </c>
      <c r="H15" s="313">
        <v>2388</v>
      </c>
      <c r="I15" s="314">
        <v>1705</v>
      </c>
      <c r="K15" s="298"/>
      <c r="L15" s="299"/>
      <c r="M15" s="299"/>
      <c r="N15" s="299"/>
    </row>
    <row r="16" spans="1:14" s="297" customFormat="1" ht="13.5" customHeight="1">
      <c r="A16" s="296">
        <v>9</v>
      </c>
      <c r="B16" s="579"/>
      <c r="C16" s="312" t="s">
        <v>277</v>
      </c>
      <c r="D16" s="440">
        <v>27618</v>
      </c>
      <c r="E16" s="313">
        <v>18868</v>
      </c>
      <c r="F16" s="314">
        <v>8750</v>
      </c>
      <c r="G16" s="440">
        <v>1925</v>
      </c>
      <c r="H16" s="313">
        <v>2145</v>
      </c>
      <c r="I16" s="314">
        <v>1452</v>
      </c>
      <c r="K16" s="298"/>
      <c r="L16" s="299"/>
      <c r="M16" s="299"/>
      <c r="N16" s="299"/>
    </row>
    <row r="17" spans="1:14" s="297" customFormat="1" ht="21.75" customHeight="1">
      <c r="A17" s="296">
        <v>10</v>
      </c>
      <c r="B17" s="579"/>
      <c r="C17" s="315" t="s">
        <v>278</v>
      </c>
      <c r="D17" s="440">
        <v>404488</v>
      </c>
      <c r="E17" s="313">
        <v>0</v>
      </c>
      <c r="F17" s="314">
        <v>404488</v>
      </c>
      <c r="G17" s="440">
        <v>787</v>
      </c>
      <c r="H17" s="313">
        <v>0</v>
      </c>
      <c r="I17" s="314">
        <v>787</v>
      </c>
      <c r="K17" s="298"/>
      <c r="L17" s="299"/>
      <c r="M17" s="299"/>
      <c r="N17" s="299"/>
    </row>
    <row r="18" spans="1:14" s="297" customFormat="1" ht="21.75" customHeight="1">
      <c r="A18" s="296">
        <v>11</v>
      </c>
      <c r="B18" s="579"/>
      <c r="C18" s="315" t="s">
        <v>279</v>
      </c>
      <c r="D18" s="440">
        <v>45086</v>
      </c>
      <c r="E18" s="313">
        <v>45086</v>
      </c>
      <c r="F18" s="314">
        <v>0</v>
      </c>
      <c r="G18" s="440">
        <v>352</v>
      </c>
      <c r="H18" s="313">
        <v>352</v>
      </c>
      <c r="I18" s="314">
        <v>0</v>
      </c>
      <c r="K18" s="298"/>
      <c r="L18" s="299"/>
      <c r="M18" s="299"/>
      <c r="N18" s="299"/>
    </row>
    <row r="19" spans="1:14" s="297" customFormat="1" ht="21.75" customHeight="1" thickBot="1">
      <c r="A19" s="300">
        <v>12</v>
      </c>
      <c r="B19" s="580"/>
      <c r="C19" s="316" t="s">
        <v>280</v>
      </c>
      <c r="D19" s="441">
        <v>47045</v>
      </c>
      <c r="E19" s="317">
        <v>23606</v>
      </c>
      <c r="F19" s="318">
        <v>23439</v>
      </c>
      <c r="G19" s="441">
        <v>382</v>
      </c>
      <c r="H19" s="317">
        <v>381</v>
      </c>
      <c r="I19" s="318">
        <v>383</v>
      </c>
      <c r="K19" s="298"/>
      <c r="L19" s="299"/>
      <c r="M19" s="299"/>
      <c r="N19" s="299"/>
    </row>
    <row r="20" spans="1:14" s="293" customFormat="1" ht="20.25" customHeight="1" thickTop="1">
      <c r="A20" s="301">
        <v>13</v>
      </c>
      <c r="B20" s="581" t="s">
        <v>297</v>
      </c>
      <c r="C20" s="319" t="s">
        <v>269</v>
      </c>
      <c r="D20" s="442">
        <v>2001124</v>
      </c>
      <c r="E20" s="320">
        <v>771008</v>
      </c>
      <c r="F20" s="321">
        <v>1230116</v>
      </c>
      <c r="G20" s="442">
        <v>1187</v>
      </c>
      <c r="H20" s="320">
        <v>1539</v>
      </c>
      <c r="I20" s="321">
        <v>966</v>
      </c>
      <c r="K20" s="294"/>
      <c r="L20" s="295"/>
      <c r="M20" s="295"/>
      <c r="N20" s="295"/>
    </row>
    <row r="21" spans="1:14" s="297" customFormat="1" ht="30" customHeight="1">
      <c r="A21" s="296">
        <v>14</v>
      </c>
      <c r="B21" s="582"/>
      <c r="C21" s="312" t="s">
        <v>281</v>
      </c>
      <c r="D21" s="440">
        <v>135772</v>
      </c>
      <c r="E21" s="313">
        <v>92374</v>
      </c>
      <c r="F21" s="314">
        <v>43398</v>
      </c>
      <c r="G21" s="440">
        <v>1175</v>
      </c>
      <c r="H21" s="313">
        <v>1285</v>
      </c>
      <c r="I21" s="314">
        <v>939</v>
      </c>
      <c r="K21" s="298"/>
      <c r="L21" s="299"/>
      <c r="M21" s="299"/>
      <c r="N21" s="299"/>
    </row>
    <row r="22" spans="1:14" s="297" customFormat="1" ht="21.75" customHeight="1">
      <c r="A22" s="296">
        <v>15</v>
      </c>
      <c r="B22" s="582"/>
      <c r="C22" s="315" t="s">
        <v>271</v>
      </c>
      <c r="D22" s="440">
        <v>1450400</v>
      </c>
      <c r="E22" s="313">
        <v>621475</v>
      </c>
      <c r="F22" s="314">
        <v>828925</v>
      </c>
      <c r="G22" s="440">
        <v>1324</v>
      </c>
      <c r="H22" s="313">
        <v>1684</v>
      </c>
      <c r="I22" s="314">
        <v>1053</v>
      </c>
      <c r="K22" s="298"/>
      <c r="L22" s="299"/>
      <c r="M22" s="299"/>
      <c r="N22" s="299"/>
    </row>
    <row r="23" spans="1:14" s="297" customFormat="1" ht="13.5" customHeight="1">
      <c r="A23" s="296">
        <v>16</v>
      </c>
      <c r="B23" s="582"/>
      <c r="C23" s="315" t="s">
        <v>272</v>
      </c>
      <c r="D23" s="440">
        <v>1387119</v>
      </c>
      <c r="E23" s="313">
        <v>568679</v>
      </c>
      <c r="F23" s="314">
        <v>818440</v>
      </c>
      <c r="G23" s="440">
        <v>1289</v>
      </c>
      <c r="H23" s="313">
        <v>1639</v>
      </c>
      <c r="I23" s="314">
        <v>1045</v>
      </c>
      <c r="K23" s="298"/>
      <c r="L23" s="299"/>
      <c r="M23" s="299"/>
      <c r="N23" s="299"/>
    </row>
    <row r="24" spans="1:14" s="297" customFormat="1" ht="13.5" customHeight="1">
      <c r="A24" s="296">
        <v>17</v>
      </c>
      <c r="B24" s="582"/>
      <c r="C24" s="315" t="s">
        <v>273</v>
      </c>
      <c r="D24" s="440">
        <v>1947</v>
      </c>
      <c r="E24" s="313">
        <v>1944</v>
      </c>
      <c r="F24" s="314">
        <v>3</v>
      </c>
      <c r="G24" s="440">
        <v>2340</v>
      </c>
      <c r="H24" s="313">
        <v>2342</v>
      </c>
      <c r="I24" s="314">
        <v>1124</v>
      </c>
      <c r="K24" s="298"/>
      <c r="L24" s="299"/>
      <c r="M24" s="299"/>
      <c r="N24" s="299"/>
    </row>
    <row r="25" spans="1:14" s="297" customFormat="1" ht="30" customHeight="1">
      <c r="A25" s="296">
        <v>18</v>
      </c>
      <c r="B25" s="582"/>
      <c r="C25" s="312" t="s">
        <v>274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298"/>
      <c r="L25" s="299"/>
      <c r="M25" s="299"/>
      <c r="N25" s="299"/>
    </row>
    <row r="26" spans="1:14" s="297" customFormat="1" ht="13.5" customHeight="1">
      <c r="A26" s="296">
        <v>19</v>
      </c>
      <c r="B26" s="582"/>
      <c r="C26" s="315" t="s">
        <v>275</v>
      </c>
      <c r="D26" s="440">
        <v>18231</v>
      </c>
      <c r="E26" s="313">
        <v>18231</v>
      </c>
      <c r="F26" s="314">
        <v>0</v>
      </c>
      <c r="G26" s="440">
        <v>1883</v>
      </c>
      <c r="H26" s="313">
        <v>1883</v>
      </c>
      <c r="I26" s="314">
        <v>0</v>
      </c>
      <c r="K26" s="298"/>
      <c r="L26" s="299"/>
      <c r="M26" s="299"/>
      <c r="N26" s="299"/>
    </row>
    <row r="27" spans="1:14" s="297" customFormat="1" ht="14.25" customHeight="1">
      <c r="A27" s="296">
        <v>20</v>
      </c>
      <c r="B27" s="582"/>
      <c r="C27" s="315" t="s">
        <v>276</v>
      </c>
      <c r="D27" s="440">
        <v>22783</v>
      </c>
      <c r="E27" s="313">
        <v>17148</v>
      </c>
      <c r="F27" s="314">
        <v>5635</v>
      </c>
      <c r="G27" s="440">
        <v>2234</v>
      </c>
      <c r="H27" s="313">
        <v>2403</v>
      </c>
      <c r="I27" s="314">
        <v>1721</v>
      </c>
      <c r="K27" s="298"/>
      <c r="L27" s="299"/>
      <c r="M27" s="299"/>
      <c r="N27" s="299"/>
    </row>
    <row r="28" spans="1:14" s="297" customFormat="1" ht="13.5" customHeight="1">
      <c r="A28" s="296">
        <v>21</v>
      </c>
      <c r="B28" s="582"/>
      <c r="C28" s="312" t="s">
        <v>277</v>
      </c>
      <c r="D28" s="440">
        <v>20320</v>
      </c>
      <c r="E28" s="313">
        <v>15473</v>
      </c>
      <c r="F28" s="314">
        <v>4847</v>
      </c>
      <c r="G28" s="440">
        <v>2105</v>
      </c>
      <c r="H28" s="313">
        <v>2235</v>
      </c>
      <c r="I28" s="314">
        <v>1690</v>
      </c>
      <c r="K28" s="298"/>
      <c r="L28" s="299"/>
      <c r="M28" s="299"/>
      <c r="N28" s="299"/>
    </row>
    <row r="29" spans="1:14" s="297" customFormat="1" ht="21.75" customHeight="1">
      <c r="A29" s="296">
        <v>22</v>
      </c>
      <c r="B29" s="582"/>
      <c r="C29" s="315" t="s">
        <v>278</v>
      </c>
      <c r="D29" s="440">
        <v>338024</v>
      </c>
      <c r="E29" s="313">
        <v>0</v>
      </c>
      <c r="F29" s="314">
        <v>338024</v>
      </c>
      <c r="G29" s="440">
        <v>789</v>
      </c>
      <c r="H29" s="313">
        <v>0</v>
      </c>
      <c r="I29" s="314">
        <v>789</v>
      </c>
      <c r="K29" s="298"/>
      <c r="L29" s="299"/>
      <c r="M29" s="299"/>
      <c r="N29" s="299"/>
    </row>
    <row r="30" spans="1:14" s="297" customFormat="1" ht="21.75" customHeight="1">
      <c r="A30" s="296">
        <v>23</v>
      </c>
      <c r="B30" s="582"/>
      <c r="C30" s="315" t="s">
        <v>279</v>
      </c>
      <c r="D30" s="440">
        <v>37218</v>
      </c>
      <c r="E30" s="313">
        <v>37218</v>
      </c>
      <c r="F30" s="314">
        <v>0</v>
      </c>
      <c r="G30" s="440">
        <v>357</v>
      </c>
      <c r="H30" s="313">
        <v>357</v>
      </c>
      <c r="I30" s="314">
        <v>0</v>
      </c>
      <c r="K30" s="298"/>
      <c r="L30" s="299"/>
      <c r="M30" s="299"/>
      <c r="N30" s="299"/>
    </row>
    <row r="31" spans="1:14" s="297" customFormat="1" ht="21.75" customHeight="1">
      <c r="A31" s="302">
        <v>24</v>
      </c>
      <c r="B31" s="583"/>
      <c r="C31" s="322" t="s">
        <v>280</v>
      </c>
      <c r="D31" s="443">
        <v>39710</v>
      </c>
      <c r="E31" s="323">
        <v>19941</v>
      </c>
      <c r="F31" s="324">
        <v>19769</v>
      </c>
      <c r="G31" s="443">
        <v>377</v>
      </c>
      <c r="H31" s="323">
        <v>376</v>
      </c>
      <c r="I31" s="324">
        <v>379</v>
      </c>
      <c r="K31" s="298"/>
      <c r="L31" s="299"/>
      <c r="M31" s="299"/>
      <c r="N31" s="299"/>
    </row>
    <row r="32" spans="1:14" s="293" customFormat="1" ht="20.25" customHeight="1">
      <c r="A32" s="292">
        <v>25</v>
      </c>
      <c r="B32" s="584" t="s">
        <v>298</v>
      </c>
      <c r="C32" s="325" t="s">
        <v>269</v>
      </c>
      <c r="D32" s="439">
        <v>362457</v>
      </c>
      <c r="E32" s="310">
        <v>146359</v>
      </c>
      <c r="F32" s="311">
        <v>216098</v>
      </c>
      <c r="G32" s="439">
        <v>1110</v>
      </c>
      <c r="H32" s="310">
        <v>1508</v>
      </c>
      <c r="I32" s="311">
        <v>841</v>
      </c>
      <c r="K32" s="294"/>
      <c r="L32" s="295"/>
      <c r="M32" s="295"/>
      <c r="N32" s="295"/>
    </row>
    <row r="33" spans="1:14" s="297" customFormat="1" ht="30" customHeight="1">
      <c r="A33" s="296">
        <v>26</v>
      </c>
      <c r="B33" s="582"/>
      <c r="C33" s="312" t="s">
        <v>282</v>
      </c>
      <c r="D33" s="440">
        <v>17169</v>
      </c>
      <c r="E33" s="313">
        <v>14024</v>
      </c>
      <c r="F33" s="314">
        <v>3145</v>
      </c>
      <c r="G33" s="440">
        <v>1209</v>
      </c>
      <c r="H33" s="313">
        <v>1289</v>
      </c>
      <c r="I33" s="314">
        <v>854</v>
      </c>
      <c r="K33" s="298"/>
      <c r="L33" s="299"/>
      <c r="M33" s="299"/>
      <c r="N33" s="299"/>
    </row>
    <row r="34" spans="1:14" s="297" customFormat="1" ht="21.75" customHeight="1">
      <c r="A34" s="296">
        <v>27</v>
      </c>
      <c r="B34" s="582"/>
      <c r="C34" s="315" t="s">
        <v>271</v>
      </c>
      <c r="D34" s="440">
        <v>263621</v>
      </c>
      <c r="E34" s="313">
        <v>120802</v>
      </c>
      <c r="F34" s="314">
        <v>142819</v>
      </c>
      <c r="G34" s="440">
        <v>1231</v>
      </c>
      <c r="H34" s="313">
        <v>1643</v>
      </c>
      <c r="I34" s="314">
        <v>883</v>
      </c>
      <c r="K34" s="298"/>
      <c r="L34" s="299"/>
      <c r="M34" s="299"/>
      <c r="N34" s="299"/>
    </row>
    <row r="35" spans="1:14" s="297" customFormat="1" ht="13.5" customHeight="1">
      <c r="A35" s="296">
        <v>28</v>
      </c>
      <c r="B35" s="582"/>
      <c r="C35" s="315" t="s">
        <v>272</v>
      </c>
      <c r="D35" s="440">
        <v>252453</v>
      </c>
      <c r="E35" s="313">
        <v>113826</v>
      </c>
      <c r="F35" s="314">
        <v>138627</v>
      </c>
      <c r="G35" s="440">
        <v>1214</v>
      </c>
      <c r="H35" s="313">
        <v>1627</v>
      </c>
      <c r="I35" s="314">
        <v>874</v>
      </c>
      <c r="K35" s="298"/>
      <c r="L35" s="299"/>
      <c r="M35" s="299"/>
      <c r="N35" s="299"/>
    </row>
    <row r="36" spans="1:14" s="297" customFormat="1" ht="13.5" customHeight="1">
      <c r="A36" s="296">
        <v>29</v>
      </c>
      <c r="B36" s="582"/>
      <c r="C36" s="315" t="s">
        <v>273</v>
      </c>
      <c r="D36" s="440">
        <v>0</v>
      </c>
      <c r="E36" s="313">
        <v>0</v>
      </c>
      <c r="F36" s="314">
        <v>0</v>
      </c>
      <c r="G36" s="440">
        <v>0</v>
      </c>
      <c r="H36" s="313">
        <v>0</v>
      </c>
      <c r="I36" s="314">
        <v>0</v>
      </c>
      <c r="K36" s="298"/>
      <c r="L36" s="299"/>
      <c r="M36" s="299"/>
      <c r="N36" s="299"/>
    </row>
    <row r="37" spans="1:14" s="297" customFormat="1" ht="30" customHeight="1">
      <c r="A37" s="296">
        <v>30</v>
      </c>
      <c r="B37" s="582"/>
      <c r="C37" s="312" t="s">
        <v>274</v>
      </c>
      <c r="D37" s="440">
        <v>0</v>
      </c>
      <c r="E37" s="313">
        <v>0</v>
      </c>
      <c r="F37" s="314">
        <v>0</v>
      </c>
      <c r="G37" s="440">
        <v>0</v>
      </c>
      <c r="H37" s="313">
        <v>0</v>
      </c>
      <c r="I37" s="314">
        <v>0</v>
      </c>
      <c r="K37" s="298"/>
      <c r="L37" s="299"/>
      <c r="M37" s="299"/>
      <c r="N37" s="299"/>
    </row>
    <row r="38" spans="1:14" s="297" customFormat="1" ht="13.5" customHeight="1">
      <c r="A38" s="296">
        <v>31</v>
      </c>
      <c r="B38" s="582"/>
      <c r="C38" s="315" t="s">
        <v>275</v>
      </c>
      <c r="D38" s="440">
        <v>1914</v>
      </c>
      <c r="E38" s="313">
        <v>1914</v>
      </c>
      <c r="F38" s="314">
        <v>0</v>
      </c>
      <c r="G38" s="440">
        <v>1949</v>
      </c>
      <c r="H38" s="313">
        <v>1949</v>
      </c>
      <c r="I38" s="314">
        <v>0</v>
      </c>
      <c r="K38" s="298"/>
      <c r="L38" s="299"/>
      <c r="M38" s="299"/>
      <c r="N38" s="299"/>
    </row>
    <row r="39" spans="1:14" s="297" customFormat="1" ht="14.25" customHeight="1">
      <c r="A39" s="296">
        <v>32</v>
      </c>
      <c r="B39" s="582"/>
      <c r="C39" s="315" t="s">
        <v>276</v>
      </c>
      <c r="D39" s="440">
        <v>1956</v>
      </c>
      <c r="E39" s="313">
        <v>1667</v>
      </c>
      <c r="F39" s="314">
        <v>289</v>
      </c>
      <c r="G39" s="440">
        <v>2104</v>
      </c>
      <c r="H39" s="313">
        <v>2229</v>
      </c>
      <c r="I39" s="314">
        <v>1380</v>
      </c>
      <c r="K39" s="298"/>
      <c r="L39" s="299"/>
      <c r="M39" s="299"/>
      <c r="N39" s="299"/>
    </row>
    <row r="40" spans="1:14" s="297" customFormat="1" ht="13.5" customHeight="1">
      <c r="A40" s="296">
        <v>33</v>
      </c>
      <c r="B40" s="582"/>
      <c r="C40" s="312" t="s">
        <v>277</v>
      </c>
      <c r="D40" s="440">
        <v>7298</v>
      </c>
      <c r="E40" s="313">
        <v>3395</v>
      </c>
      <c r="F40" s="314">
        <v>3903</v>
      </c>
      <c r="G40" s="440">
        <v>1426</v>
      </c>
      <c r="H40" s="313">
        <v>1735</v>
      </c>
      <c r="I40" s="314">
        <v>1157</v>
      </c>
      <c r="K40" s="298"/>
      <c r="L40" s="299"/>
      <c r="M40" s="299"/>
      <c r="N40" s="299"/>
    </row>
    <row r="41" spans="1:14" s="297" customFormat="1" ht="21.75" customHeight="1">
      <c r="A41" s="296">
        <v>34</v>
      </c>
      <c r="B41" s="582"/>
      <c r="C41" s="315" t="s">
        <v>278</v>
      </c>
      <c r="D41" s="440">
        <v>66464</v>
      </c>
      <c r="E41" s="313">
        <v>0</v>
      </c>
      <c r="F41" s="314">
        <v>66464</v>
      </c>
      <c r="G41" s="440">
        <v>775</v>
      </c>
      <c r="H41" s="313">
        <v>0</v>
      </c>
      <c r="I41" s="314">
        <v>775</v>
      </c>
      <c r="K41" s="298"/>
      <c r="L41" s="299"/>
      <c r="M41" s="299"/>
      <c r="N41" s="299"/>
    </row>
    <row r="42" spans="1:14" s="297" customFormat="1" ht="21.75" customHeight="1">
      <c r="A42" s="296">
        <v>35</v>
      </c>
      <c r="B42" s="582"/>
      <c r="C42" s="315" t="s">
        <v>279</v>
      </c>
      <c r="D42" s="440">
        <v>7868</v>
      </c>
      <c r="E42" s="313">
        <v>7868</v>
      </c>
      <c r="F42" s="314">
        <v>0</v>
      </c>
      <c r="G42" s="440">
        <v>328</v>
      </c>
      <c r="H42" s="313">
        <v>328</v>
      </c>
      <c r="I42" s="314">
        <v>0</v>
      </c>
      <c r="K42" s="298"/>
      <c r="L42" s="299"/>
      <c r="M42" s="299"/>
      <c r="N42" s="299"/>
    </row>
    <row r="43" spans="1:14" s="297" customFormat="1" ht="21.75" customHeight="1">
      <c r="A43" s="302">
        <v>36</v>
      </c>
      <c r="B43" s="583"/>
      <c r="C43" s="322" t="s">
        <v>280</v>
      </c>
      <c r="D43" s="443">
        <v>7335</v>
      </c>
      <c r="E43" s="323">
        <v>3665</v>
      </c>
      <c r="F43" s="324">
        <v>3670</v>
      </c>
      <c r="G43" s="443">
        <v>410</v>
      </c>
      <c r="H43" s="323">
        <v>411</v>
      </c>
      <c r="I43" s="324">
        <v>409</v>
      </c>
      <c r="K43" s="298"/>
      <c r="L43" s="299"/>
      <c r="M43" s="299"/>
      <c r="N43" s="299"/>
    </row>
    <row r="44" ht="18" customHeight="1">
      <c r="A44" s="329" t="s">
        <v>283</v>
      </c>
    </row>
  </sheetData>
  <sheetProtection/>
  <mergeCells count="6">
    <mergeCell ref="A6:A7"/>
    <mergeCell ref="B6:B7"/>
    <mergeCell ref="C6:C7"/>
    <mergeCell ref="B8:B19"/>
    <mergeCell ref="B20:B31"/>
    <mergeCell ref="B32:B43"/>
  </mergeCells>
  <printOptions horizontalCentered="1"/>
  <pageMargins left="0.2755905511811024" right="0.11811023622047245" top="0.56" bottom="0.3937007874015748" header="0.31496062992125984" footer="0.2755905511811024"/>
  <pageSetup blackAndWhite="1" horizontalDpi="300" verticalDpi="3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03" customWidth="1"/>
    <col min="2" max="2" width="17.28125" style="290" customWidth="1"/>
    <col min="3" max="3" width="31.8515625" style="290" customWidth="1"/>
    <col min="4" max="9" width="12.7109375" style="290" customWidth="1"/>
    <col min="10" max="10" width="11.421875" style="290" customWidth="1"/>
    <col min="11" max="11" width="2.57421875" style="290" customWidth="1"/>
    <col min="12" max="13" width="3.421875" style="290" customWidth="1"/>
    <col min="14" max="14" width="4.57421875" style="290" customWidth="1"/>
    <col min="15" max="16384" width="11.421875" style="290" customWidth="1"/>
  </cols>
  <sheetData>
    <row r="1" spans="1:9" s="282" customFormat="1" ht="9.75" customHeight="1">
      <c r="A1" s="1" t="s">
        <v>4</v>
      </c>
      <c r="B1" s="281"/>
      <c r="C1" s="281"/>
      <c r="I1" s="283"/>
    </row>
    <row r="2" spans="1:9" s="285" customFormat="1" ht="49.5" customHeight="1">
      <c r="A2" s="326" t="s">
        <v>290</v>
      </c>
      <c r="B2" s="284"/>
      <c r="C2" s="284"/>
      <c r="D2" s="284"/>
      <c r="E2" s="284"/>
      <c r="F2" s="284"/>
      <c r="G2" s="284"/>
      <c r="H2" s="284"/>
      <c r="I2" s="284"/>
    </row>
    <row r="3" spans="1:9" s="285" customFormat="1" ht="18.75">
      <c r="A3" s="326" t="s">
        <v>265</v>
      </c>
      <c r="B3" s="284"/>
      <c r="C3" s="284"/>
      <c r="D3" s="284"/>
      <c r="E3" s="284"/>
      <c r="F3" s="284"/>
      <c r="G3" s="284"/>
      <c r="H3" s="284"/>
      <c r="I3" s="284"/>
    </row>
    <row r="4" spans="1:9" s="287" customFormat="1" ht="22.5" customHeight="1">
      <c r="A4" s="327" t="s">
        <v>351</v>
      </c>
      <c r="B4" s="286"/>
      <c r="C4" s="286"/>
      <c r="D4" s="286"/>
      <c r="E4" s="286"/>
      <c r="F4" s="286"/>
      <c r="G4" s="286"/>
      <c r="H4" s="286"/>
      <c r="I4" s="286"/>
    </row>
    <row r="5" spans="1:9" ht="25.5" customHeight="1">
      <c r="A5" s="288"/>
      <c r="B5" s="289"/>
      <c r="C5" s="289"/>
      <c r="D5" s="289"/>
      <c r="E5" s="289"/>
      <c r="F5" s="289"/>
      <c r="G5" s="289"/>
      <c r="H5" s="289"/>
      <c r="I5" s="328" t="s">
        <v>294</v>
      </c>
    </row>
    <row r="6" spans="1:9" s="291" customFormat="1" ht="18" customHeight="1">
      <c r="A6" s="573" t="s">
        <v>5</v>
      </c>
      <c r="B6" s="575" t="s">
        <v>159</v>
      </c>
      <c r="C6" s="575" t="s">
        <v>266</v>
      </c>
      <c r="D6" s="304" t="s">
        <v>119</v>
      </c>
      <c r="E6" s="305"/>
      <c r="F6" s="306"/>
      <c r="G6" s="307" t="s">
        <v>160</v>
      </c>
      <c r="H6" s="305"/>
      <c r="I6" s="306"/>
    </row>
    <row r="7" spans="1:9" s="291" customFormat="1" ht="57" customHeight="1">
      <c r="A7" s="574"/>
      <c r="B7" s="576"/>
      <c r="C7" s="577"/>
      <c r="D7" s="308" t="s">
        <v>267</v>
      </c>
      <c r="E7" s="425" t="s">
        <v>8</v>
      </c>
      <c r="F7" s="308" t="s">
        <v>9</v>
      </c>
      <c r="G7" s="308" t="s">
        <v>267</v>
      </c>
      <c r="H7" s="425" t="s">
        <v>8</v>
      </c>
      <c r="I7" s="308" t="s">
        <v>9</v>
      </c>
    </row>
    <row r="8" spans="1:14" s="331" customFormat="1" ht="18" customHeight="1">
      <c r="A8" s="330">
        <v>1</v>
      </c>
      <c r="B8" s="584" t="s">
        <v>299</v>
      </c>
      <c r="C8" s="340" t="s">
        <v>269</v>
      </c>
      <c r="D8" s="439">
        <v>1073234</v>
      </c>
      <c r="E8" s="341">
        <v>448731</v>
      </c>
      <c r="F8" s="342">
        <v>624503</v>
      </c>
      <c r="G8" s="439">
        <v>917</v>
      </c>
      <c r="H8" s="341">
        <v>1202</v>
      </c>
      <c r="I8" s="342">
        <v>712</v>
      </c>
      <c r="K8" s="332"/>
      <c r="L8" s="333"/>
      <c r="M8" s="333"/>
      <c r="N8" s="333"/>
    </row>
    <row r="9" spans="1:14" s="335" customFormat="1" ht="18" customHeight="1">
      <c r="A9" s="334">
        <v>2</v>
      </c>
      <c r="B9" s="585"/>
      <c r="C9" s="312" t="s">
        <v>284</v>
      </c>
      <c r="D9" s="440">
        <v>91255</v>
      </c>
      <c r="E9" s="313">
        <v>68972</v>
      </c>
      <c r="F9" s="314">
        <v>22283</v>
      </c>
      <c r="G9" s="440">
        <v>1098</v>
      </c>
      <c r="H9" s="313">
        <v>1183</v>
      </c>
      <c r="I9" s="314">
        <v>834</v>
      </c>
      <c r="K9" s="336"/>
      <c r="L9" s="337"/>
      <c r="M9" s="337"/>
      <c r="N9" s="337"/>
    </row>
    <row r="10" spans="1:14" s="335" customFormat="1" ht="15.75" customHeight="1">
      <c r="A10" s="334">
        <v>3</v>
      </c>
      <c r="B10" s="585"/>
      <c r="C10" s="312" t="s">
        <v>271</v>
      </c>
      <c r="D10" s="440">
        <v>721802</v>
      </c>
      <c r="E10" s="313">
        <v>348429</v>
      </c>
      <c r="F10" s="314">
        <v>373373</v>
      </c>
      <c r="G10" s="440">
        <v>1008</v>
      </c>
      <c r="H10" s="313">
        <v>1286</v>
      </c>
      <c r="I10" s="314">
        <v>749</v>
      </c>
      <c r="K10" s="336"/>
      <c r="L10" s="337"/>
      <c r="M10" s="337"/>
      <c r="N10" s="337"/>
    </row>
    <row r="11" spans="1:14" s="335" customFormat="1" ht="14.25" customHeight="1">
      <c r="A11" s="334">
        <v>4</v>
      </c>
      <c r="B11" s="585"/>
      <c r="C11" s="312" t="s">
        <v>272</v>
      </c>
      <c r="D11" s="440">
        <v>687511</v>
      </c>
      <c r="E11" s="313">
        <v>317767</v>
      </c>
      <c r="F11" s="314">
        <v>369744</v>
      </c>
      <c r="G11" s="440">
        <v>968</v>
      </c>
      <c r="H11" s="313">
        <v>1230</v>
      </c>
      <c r="I11" s="314">
        <v>743</v>
      </c>
      <c r="K11" s="336"/>
      <c r="L11" s="337"/>
      <c r="M11" s="337"/>
      <c r="N11" s="337"/>
    </row>
    <row r="12" spans="1:14" s="335" customFormat="1" ht="14.25" customHeight="1">
      <c r="A12" s="334">
        <v>5</v>
      </c>
      <c r="B12" s="585"/>
      <c r="C12" s="312" t="s">
        <v>273</v>
      </c>
      <c r="D12" s="440">
        <v>1666</v>
      </c>
      <c r="E12" s="313">
        <v>1664</v>
      </c>
      <c r="F12" s="314">
        <v>2</v>
      </c>
      <c r="G12" s="440">
        <v>2295</v>
      </c>
      <c r="H12" s="313">
        <v>2296</v>
      </c>
      <c r="I12" s="314">
        <v>1145</v>
      </c>
      <c r="K12" s="336"/>
      <c r="L12" s="337"/>
      <c r="M12" s="337"/>
      <c r="N12" s="337"/>
    </row>
    <row r="13" spans="1:14" s="335" customFormat="1" ht="30" customHeight="1">
      <c r="A13" s="334">
        <v>6</v>
      </c>
      <c r="B13" s="585"/>
      <c r="C13" s="312" t="s">
        <v>274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336"/>
      <c r="L13" s="337"/>
      <c r="M13" s="337"/>
      <c r="N13" s="337"/>
    </row>
    <row r="14" spans="1:14" s="335" customFormat="1" ht="14.25" customHeight="1">
      <c r="A14" s="334">
        <v>7</v>
      </c>
      <c r="B14" s="585"/>
      <c r="C14" s="312" t="s">
        <v>275</v>
      </c>
      <c r="D14" s="440">
        <v>9543</v>
      </c>
      <c r="E14" s="313">
        <v>9543</v>
      </c>
      <c r="F14" s="314">
        <v>0</v>
      </c>
      <c r="G14" s="440">
        <v>1400</v>
      </c>
      <c r="H14" s="313">
        <v>1400</v>
      </c>
      <c r="I14" s="314">
        <v>0</v>
      </c>
      <c r="K14" s="336"/>
      <c r="L14" s="337"/>
      <c r="M14" s="337"/>
      <c r="N14" s="337"/>
    </row>
    <row r="15" spans="1:14" s="335" customFormat="1" ht="14.25" customHeight="1">
      <c r="A15" s="334">
        <v>8</v>
      </c>
      <c r="B15" s="585"/>
      <c r="C15" s="312" t="s">
        <v>276</v>
      </c>
      <c r="D15" s="440">
        <v>8540</v>
      </c>
      <c r="E15" s="313">
        <v>7027</v>
      </c>
      <c r="F15" s="314">
        <v>1513</v>
      </c>
      <c r="G15" s="440">
        <v>1822</v>
      </c>
      <c r="H15" s="313">
        <v>1932</v>
      </c>
      <c r="I15" s="314">
        <v>1312</v>
      </c>
      <c r="K15" s="336"/>
      <c r="L15" s="337"/>
      <c r="M15" s="337"/>
      <c r="N15" s="337"/>
    </row>
    <row r="16" spans="1:14" s="335" customFormat="1" ht="14.25" customHeight="1">
      <c r="A16" s="334">
        <v>9</v>
      </c>
      <c r="B16" s="585"/>
      <c r="C16" s="312" t="s">
        <v>277</v>
      </c>
      <c r="D16" s="440">
        <v>14542</v>
      </c>
      <c r="E16" s="313">
        <v>12428</v>
      </c>
      <c r="F16" s="314">
        <v>2114</v>
      </c>
      <c r="G16" s="440">
        <v>2034</v>
      </c>
      <c r="H16" s="313">
        <v>2138</v>
      </c>
      <c r="I16" s="314">
        <v>1423</v>
      </c>
      <c r="K16" s="336"/>
      <c r="L16" s="337"/>
      <c r="M16" s="337"/>
      <c r="N16" s="337"/>
    </row>
    <row r="17" spans="1:14" s="335" customFormat="1" ht="15" customHeight="1">
      <c r="A17" s="334">
        <v>11</v>
      </c>
      <c r="B17" s="585"/>
      <c r="C17" s="312" t="s">
        <v>278</v>
      </c>
      <c r="D17" s="440">
        <v>216141</v>
      </c>
      <c r="E17" s="313">
        <v>0</v>
      </c>
      <c r="F17" s="314">
        <v>216141</v>
      </c>
      <c r="G17" s="440">
        <v>656</v>
      </c>
      <c r="H17" s="313">
        <v>0</v>
      </c>
      <c r="I17" s="314">
        <v>656</v>
      </c>
      <c r="K17" s="336"/>
      <c r="L17" s="337"/>
      <c r="M17" s="337"/>
      <c r="N17" s="337"/>
    </row>
    <row r="18" spans="1:14" s="335" customFormat="1" ht="15" customHeight="1">
      <c r="A18" s="334">
        <v>12</v>
      </c>
      <c r="B18" s="585"/>
      <c r="C18" s="312" t="s">
        <v>279</v>
      </c>
      <c r="D18" s="440">
        <v>18478</v>
      </c>
      <c r="E18" s="313">
        <v>18478</v>
      </c>
      <c r="F18" s="314">
        <v>0</v>
      </c>
      <c r="G18" s="440">
        <v>274</v>
      </c>
      <c r="H18" s="313">
        <v>274</v>
      </c>
      <c r="I18" s="314">
        <v>0</v>
      </c>
      <c r="K18" s="336"/>
      <c r="L18" s="337"/>
      <c r="M18" s="337"/>
      <c r="N18" s="337"/>
    </row>
    <row r="19" spans="1:14" s="335" customFormat="1" ht="14.25" customHeight="1">
      <c r="A19" s="338">
        <v>13</v>
      </c>
      <c r="B19" s="586"/>
      <c r="C19" s="343" t="s">
        <v>280</v>
      </c>
      <c r="D19" s="443">
        <v>25558</v>
      </c>
      <c r="E19" s="323">
        <v>12852</v>
      </c>
      <c r="F19" s="324">
        <v>12706</v>
      </c>
      <c r="G19" s="443">
        <v>368</v>
      </c>
      <c r="H19" s="323">
        <v>365</v>
      </c>
      <c r="I19" s="324">
        <v>371</v>
      </c>
      <c r="K19" s="336"/>
      <c r="L19" s="337"/>
      <c r="M19" s="337"/>
      <c r="N19" s="337"/>
    </row>
    <row r="20" spans="1:14" s="331" customFormat="1" ht="18" customHeight="1">
      <c r="A20" s="330">
        <v>14</v>
      </c>
      <c r="B20" s="584" t="s">
        <v>300</v>
      </c>
      <c r="C20" s="340" t="s">
        <v>269</v>
      </c>
      <c r="D20" s="444">
        <v>892757</v>
      </c>
      <c r="E20" s="341">
        <v>304043</v>
      </c>
      <c r="F20" s="342">
        <v>588714</v>
      </c>
      <c r="G20" s="444">
        <v>1500</v>
      </c>
      <c r="H20" s="341">
        <v>2016</v>
      </c>
      <c r="I20" s="342">
        <v>1233</v>
      </c>
      <c r="K20" s="332"/>
      <c r="L20" s="333"/>
      <c r="M20" s="333"/>
      <c r="N20" s="333"/>
    </row>
    <row r="21" spans="1:14" s="335" customFormat="1" ht="18" customHeight="1">
      <c r="A21" s="334">
        <v>15</v>
      </c>
      <c r="B21" s="585"/>
      <c r="C21" s="312" t="s">
        <v>285</v>
      </c>
      <c r="D21" s="440">
        <v>42715</v>
      </c>
      <c r="E21" s="313">
        <v>21800</v>
      </c>
      <c r="F21" s="314">
        <v>20915</v>
      </c>
      <c r="G21" s="440">
        <v>1327</v>
      </c>
      <c r="H21" s="313">
        <v>1593</v>
      </c>
      <c r="I21" s="314">
        <v>1050</v>
      </c>
      <c r="K21" s="336"/>
      <c r="L21" s="337"/>
      <c r="M21" s="337"/>
      <c r="N21" s="337"/>
    </row>
    <row r="22" spans="1:14" s="335" customFormat="1" ht="15.75" customHeight="1">
      <c r="A22" s="334">
        <v>16</v>
      </c>
      <c r="B22" s="585"/>
      <c r="C22" s="312" t="s">
        <v>271</v>
      </c>
      <c r="D22" s="440">
        <v>706960</v>
      </c>
      <c r="E22" s="313">
        <v>257073</v>
      </c>
      <c r="F22" s="314">
        <v>449887</v>
      </c>
      <c r="G22" s="440">
        <v>1633</v>
      </c>
      <c r="H22" s="313">
        <v>2208</v>
      </c>
      <c r="I22" s="314">
        <v>1304</v>
      </c>
      <c r="K22" s="336"/>
      <c r="L22" s="337"/>
      <c r="M22" s="337"/>
      <c r="N22" s="337"/>
    </row>
    <row r="23" spans="1:14" s="335" customFormat="1" ht="14.25" customHeight="1">
      <c r="A23" s="334">
        <v>17</v>
      </c>
      <c r="B23" s="585"/>
      <c r="C23" s="312" t="s">
        <v>272</v>
      </c>
      <c r="D23" s="440">
        <v>679317</v>
      </c>
      <c r="E23" s="313">
        <v>236213</v>
      </c>
      <c r="F23" s="314">
        <v>443104</v>
      </c>
      <c r="G23" s="440">
        <v>1600</v>
      </c>
      <c r="H23" s="313">
        <v>2173</v>
      </c>
      <c r="I23" s="314">
        <v>1295</v>
      </c>
      <c r="K23" s="336"/>
      <c r="L23" s="337"/>
      <c r="M23" s="337"/>
      <c r="N23" s="337"/>
    </row>
    <row r="24" spans="1:14" s="335" customFormat="1" ht="14.25" customHeight="1">
      <c r="A24" s="334">
        <v>18</v>
      </c>
      <c r="B24" s="585"/>
      <c r="C24" s="312" t="s">
        <v>273</v>
      </c>
      <c r="D24" s="440">
        <v>251</v>
      </c>
      <c r="E24" s="313">
        <v>250</v>
      </c>
      <c r="F24" s="314">
        <v>1</v>
      </c>
      <c r="G24" s="440">
        <v>2621</v>
      </c>
      <c r="H24" s="313">
        <v>2627</v>
      </c>
      <c r="I24" s="314">
        <v>1080</v>
      </c>
      <c r="K24" s="336"/>
      <c r="L24" s="337"/>
      <c r="M24" s="337"/>
      <c r="N24" s="337"/>
    </row>
    <row r="25" spans="1:14" s="335" customFormat="1" ht="30" customHeight="1">
      <c r="A25" s="334">
        <v>19</v>
      </c>
      <c r="B25" s="585"/>
      <c r="C25" s="312" t="s">
        <v>274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336"/>
      <c r="L25" s="337"/>
      <c r="M25" s="337"/>
      <c r="N25" s="337"/>
    </row>
    <row r="26" spans="1:14" s="335" customFormat="1" ht="14.25" customHeight="1">
      <c r="A26" s="334">
        <v>20</v>
      </c>
      <c r="B26" s="585"/>
      <c r="C26" s="312" t="s">
        <v>275</v>
      </c>
      <c r="D26" s="440">
        <v>8282</v>
      </c>
      <c r="E26" s="313">
        <v>8282</v>
      </c>
      <c r="F26" s="314">
        <v>0</v>
      </c>
      <c r="G26" s="440">
        <v>2427</v>
      </c>
      <c r="H26" s="313">
        <v>2427</v>
      </c>
      <c r="I26" s="314">
        <v>0</v>
      </c>
      <c r="K26" s="336"/>
      <c r="L26" s="337"/>
      <c r="M26" s="337"/>
      <c r="N26" s="337"/>
    </row>
    <row r="27" spans="1:14" s="335" customFormat="1" ht="14.25" customHeight="1">
      <c r="A27" s="334">
        <v>21</v>
      </c>
      <c r="B27" s="585"/>
      <c r="C27" s="312" t="s">
        <v>276</v>
      </c>
      <c r="D27" s="440">
        <v>13801</v>
      </c>
      <c r="E27" s="313">
        <v>9704</v>
      </c>
      <c r="F27" s="314">
        <v>4097</v>
      </c>
      <c r="G27" s="440">
        <v>2484</v>
      </c>
      <c r="H27" s="313">
        <v>2742</v>
      </c>
      <c r="I27" s="314">
        <v>1872</v>
      </c>
      <c r="K27" s="336"/>
      <c r="L27" s="337"/>
      <c r="M27" s="337"/>
      <c r="N27" s="337"/>
    </row>
    <row r="28" spans="1:14" s="335" customFormat="1" ht="14.25" customHeight="1">
      <c r="A28" s="334">
        <v>22</v>
      </c>
      <c r="B28" s="585"/>
      <c r="C28" s="312" t="s">
        <v>277</v>
      </c>
      <c r="D28" s="440">
        <v>5309</v>
      </c>
      <c r="E28" s="313">
        <v>2624</v>
      </c>
      <c r="F28" s="314">
        <v>2685</v>
      </c>
      <c r="G28" s="440">
        <v>2264</v>
      </c>
      <c r="H28" s="313">
        <v>2634</v>
      </c>
      <c r="I28" s="314">
        <v>1903</v>
      </c>
      <c r="K28" s="336"/>
      <c r="L28" s="337"/>
      <c r="M28" s="337"/>
      <c r="N28" s="337"/>
    </row>
    <row r="29" spans="1:14" s="335" customFormat="1" ht="15" customHeight="1">
      <c r="A29" s="334">
        <v>23</v>
      </c>
      <c r="B29" s="585"/>
      <c r="C29" s="312" t="s">
        <v>278</v>
      </c>
      <c r="D29" s="440">
        <v>111183</v>
      </c>
      <c r="E29" s="313">
        <v>0</v>
      </c>
      <c r="F29" s="314">
        <v>111183</v>
      </c>
      <c r="G29" s="440">
        <v>1032</v>
      </c>
      <c r="H29" s="313">
        <v>0</v>
      </c>
      <c r="I29" s="314">
        <v>1032</v>
      </c>
      <c r="K29" s="336"/>
      <c r="L29" s="337"/>
      <c r="M29" s="337"/>
      <c r="N29" s="337"/>
    </row>
    <row r="30" spans="1:14" s="335" customFormat="1" ht="15" customHeight="1">
      <c r="A30" s="334">
        <v>24</v>
      </c>
      <c r="B30" s="585"/>
      <c r="C30" s="312" t="s">
        <v>279</v>
      </c>
      <c r="D30" s="440">
        <v>18449</v>
      </c>
      <c r="E30" s="313">
        <v>18449</v>
      </c>
      <c r="F30" s="314">
        <v>0</v>
      </c>
      <c r="G30" s="440">
        <v>441</v>
      </c>
      <c r="H30" s="313">
        <v>441</v>
      </c>
      <c r="I30" s="314">
        <v>0</v>
      </c>
      <c r="K30" s="336"/>
      <c r="L30" s="337"/>
      <c r="M30" s="337"/>
      <c r="N30" s="337"/>
    </row>
    <row r="31" spans="1:14" s="335" customFormat="1" ht="15" customHeight="1">
      <c r="A31" s="338">
        <v>25</v>
      </c>
      <c r="B31" s="586"/>
      <c r="C31" s="343" t="s">
        <v>280</v>
      </c>
      <c r="D31" s="443">
        <v>13450</v>
      </c>
      <c r="E31" s="323">
        <v>6721</v>
      </c>
      <c r="F31" s="324">
        <v>6729</v>
      </c>
      <c r="G31" s="443">
        <v>388</v>
      </c>
      <c r="H31" s="323">
        <v>389</v>
      </c>
      <c r="I31" s="324">
        <v>386</v>
      </c>
      <c r="K31" s="336"/>
      <c r="L31" s="337"/>
      <c r="M31" s="337"/>
      <c r="N31" s="337"/>
    </row>
    <row r="32" spans="1:14" s="331" customFormat="1" ht="18" customHeight="1">
      <c r="A32" s="339">
        <v>26</v>
      </c>
      <c r="B32" s="584" t="s">
        <v>301</v>
      </c>
      <c r="C32" s="344" t="s">
        <v>269</v>
      </c>
      <c r="D32" s="439">
        <v>18349</v>
      </c>
      <c r="E32" s="310">
        <v>9234</v>
      </c>
      <c r="F32" s="311">
        <v>9115</v>
      </c>
      <c r="G32" s="439">
        <v>1303</v>
      </c>
      <c r="H32" s="310">
        <v>1642</v>
      </c>
      <c r="I32" s="311">
        <v>961</v>
      </c>
      <c r="K32" s="332"/>
      <c r="L32" s="333"/>
      <c r="M32" s="333"/>
      <c r="N32" s="333"/>
    </row>
    <row r="33" spans="1:14" s="335" customFormat="1" ht="30" customHeight="1">
      <c r="A33" s="334">
        <v>27</v>
      </c>
      <c r="B33" s="585"/>
      <c r="C33" s="312" t="s">
        <v>286</v>
      </c>
      <c r="D33" s="440">
        <v>1217</v>
      </c>
      <c r="E33" s="313">
        <v>1043</v>
      </c>
      <c r="F33" s="314">
        <v>174</v>
      </c>
      <c r="G33" s="440">
        <v>1404</v>
      </c>
      <c r="H33" s="313">
        <v>1465</v>
      </c>
      <c r="I33" s="314">
        <v>1040</v>
      </c>
      <c r="K33" s="336"/>
      <c r="L33" s="337"/>
      <c r="M33" s="337"/>
      <c r="N33" s="337"/>
    </row>
    <row r="34" spans="1:14" s="335" customFormat="1" ht="15.75" customHeight="1">
      <c r="A34" s="334">
        <v>28</v>
      </c>
      <c r="B34" s="585"/>
      <c r="C34" s="312" t="s">
        <v>271</v>
      </c>
      <c r="D34" s="440">
        <v>12098</v>
      </c>
      <c r="E34" s="313">
        <v>7751</v>
      </c>
      <c r="F34" s="314">
        <v>4347</v>
      </c>
      <c r="G34" s="440">
        <v>1514</v>
      </c>
      <c r="H34" s="313">
        <v>1738</v>
      </c>
      <c r="I34" s="314">
        <v>1117</v>
      </c>
      <c r="K34" s="336"/>
      <c r="L34" s="337"/>
      <c r="M34" s="337"/>
      <c r="N34" s="337"/>
    </row>
    <row r="35" spans="1:14" s="335" customFormat="1" ht="14.25" customHeight="1">
      <c r="A35" s="334">
        <v>29</v>
      </c>
      <c r="B35" s="585"/>
      <c r="C35" s="312" t="s">
        <v>272</v>
      </c>
      <c r="D35" s="440">
        <v>11223</v>
      </c>
      <c r="E35" s="313">
        <v>6941</v>
      </c>
      <c r="F35" s="314">
        <v>4282</v>
      </c>
      <c r="G35" s="440">
        <v>1465</v>
      </c>
      <c r="H35" s="313">
        <v>1684</v>
      </c>
      <c r="I35" s="314">
        <v>1109</v>
      </c>
      <c r="K35" s="336"/>
      <c r="L35" s="337"/>
      <c r="M35" s="337"/>
      <c r="N35" s="337"/>
    </row>
    <row r="36" spans="1:14" s="335" customFormat="1" ht="14.25" customHeight="1">
      <c r="A36" s="334">
        <v>30</v>
      </c>
      <c r="B36" s="585"/>
      <c r="C36" s="312" t="s">
        <v>273</v>
      </c>
      <c r="D36" s="440">
        <v>1</v>
      </c>
      <c r="E36" s="313">
        <v>1</v>
      </c>
      <c r="F36" s="314">
        <v>0</v>
      </c>
      <c r="G36" s="440">
        <v>2959</v>
      </c>
      <c r="H36" s="313">
        <v>2959</v>
      </c>
      <c r="I36" s="314">
        <v>0</v>
      </c>
      <c r="K36" s="336"/>
      <c r="L36" s="337"/>
      <c r="M36" s="337"/>
      <c r="N36" s="337"/>
    </row>
    <row r="37" spans="1:14" s="335" customFormat="1" ht="30" customHeight="1">
      <c r="A37" s="334">
        <v>31</v>
      </c>
      <c r="B37" s="585"/>
      <c r="C37" s="312" t="s">
        <v>274</v>
      </c>
      <c r="D37" s="440">
        <v>0</v>
      </c>
      <c r="E37" s="313">
        <v>0</v>
      </c>
      <c r="F37" s="314">
        <v>0</v>
      </c>
      <c r="G37" s="440">
        <v>0</v>
      </c>
      <c r="H37" s="313">
        <v>0</v>
      </c>
      <c r="I37" s="314">
        <v>0</v>
      </c>
      <c r="K37" s="336"/>
      <c r="L37" s="337"/>
      <c r="M37" s="337"/>
      <c r="N37" s="337"/>
    </row>
    <row r="38" spans="1:14" s="335" customFormat="1" ht="14.25" customHeight="1">
      <c r="A38" s="334">
        <v>32</v>
      </c>
      <c r="B38" s="585"/>
      <c r="C38" s="312" t="s">
        <v>275</v>
      </c>
      <c r="D38" s="440">
        <v>287</v>
      </c>
      <c r="E38" s="313">
        <v>287</v>
      </c>
      <c r="F38" s="314">
        <v>0</v>
      </c>
      <c r="G38" s="440">
        <v>1871</v>
      </c>
      <c r="H38" s="313">
        <v>1871</v>
      </c>
      <c r="I38" s="314">
        <v>0</v>
      </c>
      <c r="K38" s="336"/>
      <c r="L38" s="337"/>
      <c r="M38" s="337"/>
      <c r="N38" s="337"/>
    </row>
    <row r="39" spans="1:14" s="335" customFormat="1" ht="14.25" customHeight="1">
      <c r="A39" s="334">
        <v>33</v>
      </c>
      <c r="B39" s="585"/>
      <c r="C39" s="312" t="s">
        <v>276</v>
      </c>
      <c r="D39" s="440">
        <v>357</v>
      </c>
      <c r="E39" s="313">
        <v>336</v>
      </c>
      <c r="F39" s="314">
        <v>21</v>
      </c>
      <c r="G39" s="440">
        <v>2343</v>
      </c>
      <c r="H39" s="313">
        <v>2376</v>
      </c>
      <c r="I39" s="314">
        <v>1814</v>
      </c>
      <c r="K39" s="336"/>
      <c r="L39" s="337"/>
      <c r="M39" s="337"/>
      <c r="N39" s="337"/>
    </row>
    <row r="40" spans="1:14" s="335" customFormat="1" ht="14.25" customHeight="1">
      <c r="A40" s="334">
        <v>34</v>
      </c>
      <c r="B40" s="585"/>
      <c r="C40" s="312" t="s">
        <v>277</v>
      </c>
      <c r="D40" s="440">
        <v>230</v>
      </c>
      <c r="E40" s="313">
        <v>186</v>
      </c>
      <c r="F40" s="314">
        <v>44</v>
      </c>
      <c r="G40" s="440">
        <v>2202</v>
      </c>
      <c r="H40" s="313">
        <v>2362</v>
      </c>
      <c r="I40" s="314">
        <v>1530</v>
      </c>
      <c r="K40" s="336"/>
      <c r="L40" s="337"/>
      <c r="M40" s="337"/>
      <c r="N40" s="337"/>
    </row>
    <row r="41" spans="1:14" s="335" customFormat="1" ht="15" customHeight="1">
      <c r="A41" s="334">
        <v>35</v>
      </c>
      <c r="B41" s="585"/>
      <c r="C41" s="312" t="s">
        <v>278</v>
      </c>
      <c r="D41" s="440">
        <v>4415</v>
      </c>
      <c r="E41" s="313">
        <v>0</v>
      </c>
      <c r="F41" s="314">
        <v>4415</v>
      </c>
      <c r="G41" s="440">
        <v>828</v>
      </c>
      <c r="H41" s="313">
        <v>0</v>
      </c>
      <c r="I41" s="314">
        <v>828</v>
      </c>
      <c r="K41" s="336"/>
      <c r="L41" s="337"/>
      <c r="M41" s="337"/>
      <c r="N41" s="337"/>
    </row>
    <row r="42" spans="1:14" s="335" customFormat="1" ht="15" customHeight="1">
      <c r="A42" s="334">
        <v>36</v>
      </c>
      <c r="B42" s="585"/>
      <c r="C42" s="312" t="s">
        <v>279</v>
      </c>
      <c r="D42" s="440">
        <v>230</v>
      </c>
      <c r="E42" s="313">
        <v>230</v>
      </c>
      <c r="F42" s="314">
        <v>0</v>
      </c>
      <c r="G42" s="440">
        <v>330</v>
      </c>
      <c r="H42" s="313">
        <v>330</v>
      </c>
      <c r="I42" s="314">
        <v>0</v>
      </c>
      <c r="K42" s="336"/>
      <c r="L42" s="337"/>
      <c r="M42" s="337"/>
      <c r="N42" s="337"/>
    </row>
    <row r="43" spans="1:14" s="335" customFormat="1" ht="15" customHeight="1">
      <c r="A43" s="338">
        <v>37</v>
      </c>
      <c r="B43" s="586"/>
      <c r="C43" s="343" t="s">
        <v>280</v>
      </c>
      <c r="D43" s="443">
        <v>389</v>
      </c>
      <c r="E43" s="323">
        <v>210</v>
      </c>
      <c r="F43" s="324">
        <v>179</v>
      </c>
      <c r="G43" s="443">
        <v>403</v>
      </c>
      <c r="H43" s="323">
        <v>412</v>
      </c>
      <c r="I43" s="324">
        <v>392</v>
      </c>
      <c r="K43" s="336"/>
      <c r="L43" s="337"/>
      <c r="M43" s="337"/>
      <c r="N43" s="337"/>
    </row>
    <row r="44" spans="1:14" s="331" customFormat="1" ht="18" customHeight="1">
      <c r="A44" s="330">
        <v>38</v>
      </c>
      <c r="B44" s="584" t="s">
        <v>302</v>
      </c>
      <c r="C44" s="340" t="s">
        <v>269</v>
      </c>
      <c r="D44" s="444">
        <v>16784</v>
      </c>
      <c r="E44" s="341">
        <v>9000</v>
      </c>
      <c r="F44" s="342">
        <v>7784</v>
      </c>
      <c r="G44" s="444">
        <v>1632</v>
      </c>
      <c r="H44" s="341">
        <v>2076</v>
      </c>
      <c r="I44" s="342">
        <v>1119</v>
      </c>
      <c r="K44" s="332"/>
      <c r="L44" s="333"/>
      <c r="M44" s="333"/>
      <c r="N44" s="333"/>
    </row>
    <row r="45" spans="1:14" s="335" customFormat="1" ht="30.75" customHeight="1">
      <c r="A45" s="334">
        <v>39</v>
      </c>
      <c r="B45" s="585"/>
      <c r="C45" s="312" t="s">
        <v>281</v>
      </c>
      <c r="D45" s="440">
        <v>585</v>
      </c>
      <c r="E45" s="313">
        <v>559</v>
      </c>
      <c r="F45" s="314">
        <v>26</v>
      </c>
      <c r="G45" s="440">
        <v>1552</v>
      </c>
      <c r="H45" s="313">
        <v>1557</v>
      </c>
      <c r="I45" s="314">
        <v>1430</v>
      </c>
      <c r="K45" s="336"/>
      <c r="L45" s="337"/>
      <c r="M45" s="337"/>
      <c r="N45" s="337"/>
    </row>
    <row r="46" spans="1:14" s="335" customFormat="1" ht="15.75" customHeight="1">
      <c r="A46" s="334">
        <v>40</v>
      </c>
      <c r="B46" s="585"/>
      <c r="C46" s="312" t="s">
        <v>271</v>
      </c>
      <c r="D46" s="440">
        <v>9540</v>
      </c>
      <c r="E46" s="313">
        <v>8222</v>
      </c>
      <c r="F46" s="314">
        <v>1318</v>
      </c>
      <c r="G46" s="440">
        <v>2060</v>
      </c>
      <c r="H46" s="313">
        <v>2152</v>
      </c>
      <c r="I46" s="314">
        <v>1488</v>
      </c>
      <c r="K46" s="336"/>
      <c r="L46" s="337"/>
      <c r="M46" s="337"/>
      <c r="N46" s="337"/>
    </row>
    <row r="47" spans="1:14" s="335" customFormat="1" ht="14.25" customHeight="1">
      <c r="A47" s="334">
        <v>41</v>
      </c>
      <c r="B47" s="585"/>
      <c r="C47" s="312" t="s">
        <v>272</v>
      </c>
      <c r="D47" s="440">
        <v>9068</v>
      </c>
      <c r="E47" s="313">
        <v>7758</v>
      </c>
      <c r="F47" s="314">
        <v>1310</v>
      </c>
      <c r="G47" s="440">
        <v>2024</v>
      </c>
      <c r="H47" s="313">
        <v>2114</v>
      </c>
      <c r="I47" s="314">
        <v>1486</v>
      </c>
      <c r="K47" s="336"/>
      <c r="L47" s="337"/>
      <c r="M47" s="337"/>
      <c r="N47" s="337"/>
    </row>
    <row r="48" spans="1:14" s="335" customFormat="1" ht="14.25" customHeight="1">
      <c r="A48" s="334">
        <v>42</v>
      </c>
      <c r="B48" s="585"/>
      <c r="C48" s="312" t="s">
        <v>273</v>
      </c>
      <c r="D48" s="440">
        <v>29</v>
      </c>
      <c r="E48" s="313">
        <v>29</v>
      </c>
      <c r="F48" s="314">
        <v>0</v>
      </c>
      <c r="G48" s="440">
        <v>2506</v>
      </c>
      <c r="H48" s="313">
        <v>2506</v>
      </c>
      <c r="I48" s="314">
        <v>0</v>
      </c>
      <c r="K48" s="336"/>
      <c r="L48" s="337"/>
      <c r="M48" s="337"/>
      <c r="N48" s="337"/>
    </row>
    <row r="49" spans="1:14" s="335" customFormat="1" ht="30" customHeight="1">
      <c r="A49" s="334">
        <v>43</v>
      </c>
      <c r="B49" s="585"/>
      <c r="C49" s="312" t="s">
        <v>274</v>
      </c>
      <c r="D49" s="440">
        <v>0</v>
      </c>
      <c r="E49" s="313">
        <v>0</v>
      </c>
      <c r="F49" s="314">
        <v>0</v>
      </c>
      <c r="G49" s="440">
        <v>0</v>
      </c>
      <c r="H49" s="313">
        <v>0</v>
      </c>
      <c r="I49" s="314">
        <v>0</v>
      </c>
      <c r="K49" s="336"/>
      <c r="L49" s="337"/>
      <c r="M49" s="337"/>
      <c r="N49" s="337"/>
    </row>
    <row r="50" spans="1:14" s="335" customFormat="1" ht="14.25" customHeight="1">
      <c r="A50" s="334">
        <v>44</v>
      </c>
      <c r="B50" s="585"/>
      <c r="C50" s="312" t="s">
        <v>275</v>
      </c>
      <c r="D50" s="440">
        <v>119</v>
      </c>
      <c r="E50" s="313">
        <v>119</v>
      </c>
      <c r="F50" s="314">
        <v>0</v>
      </c>
      <c r="G50" s="440">
        <v>2801</v>
      </c>
      <c r="H50" s="313">
        <v>2801</v>
      </c>
      <c r="I50" s="314">
        <v>0</v>
      </c>
      <c r="K50" s="336"/>
      <c r="L50" s="337"/>
      <c r="M50" s="337"/>
      <c r="N50" s="337"/>
    </row>
    <row r="51" spans="1:14" s="335" customFormat="1" ht="14.25" customHeight="1">
      <c r="A51" s="334">
        <v>45</v>
      </c>
      <c r="B51" s="585"/>
      <c r="C51" s="312" t="s">
        <v>276</v>
      </c>
      <c r="D51" s="440">
        <v>85</v>
      </c>
      <c r="E51" s="313">
        <v>81</v>
      </c>
      <c r="F51" s="314">
        <v>4</v>
      </c>
      <c r="G51" s="440">
        <v>2697</v>
      </c>
      <c r="H51" s="313">
        <v>2729</v>
      </c>
      <c r="I51" s="314">
        <v>2062</v>
      </c>
      <c r="K51" s="336"/>
      <c r="L51" s="337"/>
      <c r="M51" s="337"/>
      <c r="N51" s="337"/>
    </row>
    <row r="52" spans="1:14" s="335" customFormat="1" ht="14.25" customHeight="1">
      <c r="A52" s="334">
        <v>46</v>
      </c>
      <c r="B52" s="585"/>
      <c r="C52" s="312" t="s">
        <v>277</v>
      </c>
      <c r="D52" s="440">
        <v>239</v>
      </c>
      <c r="E52" s="313">
        <v>235</v>
      </c>
      <c r="F52" s="314">
        <v>4</v>
      </c>
      <c r="G52" s="440">
        <v>2792</v>
      </c>
      <c r="H52" s="313">
        <v>2814</v>
      </c>
      <c r="I52" s="314">
        <v>1529</v>
      </c>
      <c r="K52" s="336"/>
      <c r="L52" s="337"/>
      <c r="M52" s="337"/>
      <c r="N52" s="337"/>
    </row>
    <row r="53" spans="1:14" s="335" customFormat="1" ht="15" customHeight="1">
      <c r="A53" s="334">
        <v>47</v>
      </c>
      <c r="B53" s="585"/>
      <c r="C53" s="312" t="s">
        <v>278</v>
      </c>
      <c r="D53" s="440">
        <v>6285</v>
      </c>
      <c r="E53" s="313">
        <v>0</v>
      </c>
      <c r="F53" s="314">
        <v>6285</v>
      </c>
      <c r="G53" s="440">
        <v>1053</v>
      </c>
      <c r="H53" s="313">
        <v>0</v>
      </c>
      <c r="I53" s="314">
        <v>1053</v>
      </c>
      <c r="K53" s="336"/>
      <c r="L53" s="337"/>
      <c r="M53" s="337"/>
      <c r="N53" s="337"/>
    </row>
    <row r="54" spans="1:14" s="335" customFormat="1" ht="14.25" customHeight="1">
      <c r="A54" s="334">
        <v>48</v>
      </c>
      <c r="B54" s="585"/>
      <c r="C54" s="312" t="s">
        <v>279</v>
      </c>
      <c r="D54" s="440">
        <v>61</v>
      </c>
      <c r="E54" s="313">
        <v>61</v>
      </c>
      <c r="F54" s="314">
        <v>0</v>
      </c>
      <c r="G54" s="440">
        <v>505</v>
      </c>
      <c r="H54" s="313">
        <v>505</v>
      </c>
      <c r="I54" s="314">
        <v>0</v>
      </c>
      <c r="K54" s="336"/>
      <c r="L54" s="337"/>
      <c r="M54" s="337"/>
      <c r="N54" s="337"/>
    </row>
    <row r="55" spans="1:14" s="335" customFormat="1" ht="15" customHeight="1">
      <c r="A55" s="338">
        <v>49</v>
      </c>
      <c r="B55" s="586"/>
      <c r="C55" s="343" t="s">
        <v>280</v>
      </c>
      <c r="D55" s="443">
        <v>313</v>
      </c>
      <c r="E55" s="323">
        <v>158</v>
      </c>
      <c r="F55" s="324">
        <v>155</v>
      </c>
      <c r="G55" s="443">
        <v>604</v>
      </c>
      <c r="H55" s="323">
        <v>585</v>
      </c>
      <c r="I55" s="324">
        <v>624</v>
      </c>
      <c r="K55" s="336"/>
      <c r="L55" s="337"/>
      <c r="M55" s="337"/>
      <c r="N55" s="337"/>
    </row>
    <row r="56" ht="18" customHeight="1">
      <c r="A56" s="329" t="s">
        <v>283</v>
      </c>
    </row>
  </sheetData>
  <sheetProtection/>
  <mergeCells count="7">
    <mergeCell ref="B44:B55"/>
    <mergeCell ref="A6:A7"/>
    <mergeCell ref="B6:B7"/>
    <mergeCell ref="C6:C7"/>
    <mergeCell ref="B8:B19"/>
    <mergeCell ref="B20:B31"/>
    <mergeCell ref="B32:B43"/>
  </mergeCells>
  <printOptions horizontalCentered="1"/>
  <pageMargins left="0.26" right="0.11" top="0.39" bottom="0.25" header="0.17" footer="0.17"/>
  <pageSetup blackAndWhite="1" horizontalDpi="300" verticalDpi="3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03" customWidth="1"/>
    <col min="2" max="2" width="17.28125" style="290" customWidth="1"/>
    <col min="3" max="3" width="31.8515625" style="290" customWidth="1"/>
    <col min="4" max="9" width="12.7109375" style="290" customWidth="1"/>
    <col min="10" max="10" width="11.421875" style="290" customWidth="1"/>
    <col min="11" max="11" width="2.57421875" style="290" customWidth="1"/>
    <col min="12" max="13" width="3.421875" style="290" customWidth="1"/>
    <col min="14" max="14" width="4.57421875" style="290" customWidth="1"/>
    <col min="15" max="16384" width="11.421875" style="290" customWidth="1"/>
  </cols>
  <sheetData>
    <row r="1" spans="1:9" s="282" customFormat="1" ht="9.75" customHeight="1">
      <c r="A1" s="1" t="s">
        <v>4</v>
      </c>
      <c r="B1" s="281"/>
      <c r="C1" s="281"/>
      <c r="I1" s="283"/>
    </row>
    <row r="2" spans="1:9" s="285" customFormat="1" ht="49.5" customHeight="1">
      <c r="A2" s="326" t="s">
        <v>291</v>
      </c>
      <c r="B2" s="284"/>
      <c r="C2" s="284"/>
      <c r="D2" s="284"/>
      <c r="E2" s="284"/>
      <c r="F2" s="284"/>
      <c r="G2" s="284"/>
      <c r="H2" s="284"/>
      <c r="I2" s="284"/>
    </row>
    <row r="3" spans="1:9" s="285" customFormat="1" ht="18.75">
      <c r="A3" s="326" t="s">
        <v>265</v>
      </c>
      <c r="B3" s="284"/>
      <c r="C3" s="284"/>
      <c r="D3" s="284"/>
      <c r="E3" s="284"/>
      <c r="F3" s="284"/>
      <c r="G3" s="284"/>
      <c r="H3" s="284"/>
      <c r="I3" s="284"/>
    </row>
    <row r="4" spans="1:9" s="287" customFormat="1" ht="32.25" customHeight="1">
      <c r="A4" s="327" t="s">
        <v>351</v>
      </c>
      <c r="B4" s="286"/>
      <c r="C4" s="286"/>
      <c r="D4" s="286"/>
      <c r="E4" s="286"/>
      <c r="F4" s="286"/>
      <c r="G4" s="286"/>
      <c r="H4" s="286"/>
      <c r="I4" s="286"/>
    </row>
    <row r="5" spans="1:9" ht="25.5" customHeight="1">
      <c r="A5" s="288"/>
      <c r="B5" s="289"/>
      <c r="C5" s="289"/>
      <c r="D5" s="289"/>
      <c r="E5" s="289"/>
      <c r="F5" s="289"/>
      <c r="G5" s="289"/>
      <c r="H5" s="289"/>
      <c r="I5" s="328" t="s">
        <v>295</v>
      </c>
    </row>
    <row r="6" spans="1:9" s="291" customFormat="1" ht="21.75" customHeight="1">
      <c r="A6" s="573" t="s">
        <v>5</v>
      </c>
      <c r="B6" s="575" t="s">
        <v>159</v>
      </c>
      <c r="C6" s="575" t="s">
        <v>266</v>
      </c>
      <c r="D6" s="304" t="s">
        <v>119</v>
      </c>
      <c r="E6" s="305"/>
      <c r="F6" s="306"/>
      <c r="G6" s="307" t="s">
        <v>160</v>
      </c>
      <c r="H6" s="305"/>
      <c r="I6" s="306"/>
    </row>
    <row r="7" spans="1:9" s="291" customFormat="1" ht="62.25" customHeight="1">
      <c r="A7" s="574"/>
      <c r="B7" s="576"/>
      <c r="C7" s="577"/>
      <c r="D7" s="308" t="s">
        <v>267</v>
      </c>
      <c r="E7" s="308" t="s">
        <v>8</v>
      </c>
      <c r="F7" s="308" t="s">
        <v>9</v>
      </c>
      <c r="G7" s="308" t="s">
        <v>267</v>
      </c>
      <c r="H7" s="425" t="s">
        <v>8</v>
      </c>
      <c r="I7" s="308" t="s">
        <v>9</v>
      </c>
    </row>
    <row r="8" spans="1:14" s="293" customFormat="1" ht="20.25" customHeight="1">
      <c r="A8" s="292">
        <v>1</v>
      </c>
      <c r="B8" s="584" t="s">
        <v>303</v>
      </c>
      <c r="C8" s="309" t="s">
        <v>269</v>
      </c>
      <c r="D8" s="439">
        <v>192509</v>
      </c>
      <c r="E8" s="310">
        <v>90012</v>
      </c>
      <c r="F8" s="311">
        <v>102497</v>
      </c>
      <c r="G8" s="439">
        <v>1344</v>
      </c>
      <c r="H8" s="310">
        <v>1748</v>
      </c>
      <c r="I8" s="311">
        <v>990</v>
      </c>
      <c r="K8" s="294"/>
      <c r="L8" s="295"/>
      <c r="M8" s="295"/>
      <c r="N8" s="295"/>
    </row>
    <row r="9" spans="1:14" s="297" customFormat="1" ht="21" customHeight="1">
      <c r="A9" s="296">
        <v>2</v>
      </c>
      <c r="B9" s="582"/>
      <c r="C9" s="312" t="s">
        <v>287</v>
      </c>
      <c r="D9" s="440">
        <v>9172</v>
      </c>
      <c r="E9" s="313">
        <v>7285</v>
      </c>
      <c r="F9" s="314">
        <v>1887</v>
      </c>
      <c r="G9" s="440">
        <v>1285</v>
      </c>
      <c r="H9" s="313">
        <v>1393</v>
      </c>
      <c r="I9" s="314">
        <v>870</v>
      </c>
      <c r="K9" s="298"/>
      <c r="L9" s="299"/>
      <c r="M9" s="299"/>
      <c r="N9" s="299"/>
    </row>
    <row r="10" spans="1:14" s="297" customFormat="1" ht="21" customHeight="1">
      <c r="A10" s="296">
        <v>3</v>
      </c>
      <c r="B10" s="582"/>
      <c r="C10" s="315" t="s">
        <v>271</v>
      </c>
      <c r="D10" s="440">
        <v>140075</v>
      </c>
      <c r="E10" s="313">
        <v>78368</v>
      </c>
      <c r="F10" s="314">
        <v>61707</v>
      </c>
      <c r="G10" s="440">
        <v>1524</v>
      </c>
      <c r="H10" s="313">
        <v>1855</v>
      </c>
      <c r="I10" s="314">
        <v>1104</v>
      </c>
      <c r="K10" s="298"/>
      <c r="L10" s="299"/>
      <c r="M10" s="299"/>
      <c r="N10" s="299"/>
    </row>
    <row r="11" spans="1:14" s="297" customFormat="1" ht="13.5" customHeight="1">
      <c r="A11" s="296">
        <v>4</v>
      </c>
      <c r="B11" s="582"/>
      <c r="C11" s="312" t="s">
        <v>272</v>
      </c>
      <c r="D11" s="440">
        <v>134634</v>
      </c>
      <c r="E11" s="313">
        <v>73405</v>
      </c>
      <c r="F11" s="314">
        <v>61229</v>
      </c>
      <c r="G11" s="440">
        <v>1503</v>
      </c>
      <c r="H11" s="313">
        <v>1839</v>
      </c>
      <c r="I11" s="314">
        <v>1101</v>
      </c>
      <c r="K11" s="298"/>
      <c r="L11" s="299"/>
      <c r="M11" s="299"/>
      <c r="N11" s="299"/>
    </row>
    <row r="12" spans="1:14" s="297" customFormat="1" ht="13.5" customHeight="1">
      <c r="A12" s="296">
        <v>5</v>
      </c>
      <c r="B12" s="582"/>
      <c r="C12" s="312" t="s">
        <v>273</v>
      </c>
      <c r="D12" s="440">
        <v>0</v>
      </c>
      <c r="E12" s="313">
        <v>0</v>
      </c>
      <c r="F12" s="314">
        <v>0</v>
      </c>
      <c r="G12" s="440">
        <v>0</v>
      </c>
      <c r="H12" s="313">
        <v>0</v>
      </c>
      <c r="I12" s="314">
        <v>0</v>
      </c>
      <c r="K12" s="298"/>
      <c r="L12" s="299"/>
      <c r="M12" s="299"/>
      <c r="N12" s="299"/>
    </row>
    <row r="13" spans="1:14" s="297" customFormat="1" ht="30" customHeight="1">
      <c r="A13" s="296">
        <v>6</v>
      </c>
      <c r="B13" s="582"/>
      <c r="C13" s="312" t="s">
        <v>274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298"/>
      <c r="L13" s="299"/>
      <c r="M13" s="299"/>
      <c r="N13" s="299"/>
    </row>
    <row r="14" spans="1:14" s="297" customFormat="1" ht="13.5" customHeight="1">
      <c r="A14" s="296">
        <v>7</v>
      </c>
      <c r="B14" s="582"/>
      <c r="C14" s="312" t="s">
        <v>275</v>
      </c>
      <c r="D14" s="440">
        <v>1858</v>
      </c>
      <c r="E14" s="313">
        <v>1858</v>
      </c>
      <c r="F14" s="314">
        <v>0</v>
      </c>
      <c r="G14" s="440">
        <v>1969</v>
      </c>
      <c r="H14" s="313">
        <v>1969</v>
      </c>
      <c r="I14" s="314">
        <v>0</v>
      </c>
      <c r="K14" s="298"/>
      <c r="L14" s="299"/>
      <c r="M14" s="299"/>
      <c r="N14" s="299"/>
    </row>
    <row r="15" spans="1:14" s="297" customFormat="1" ht="13.5" customHeight="1">
      <c r="A15" s="296">
        <v>8</v>
      </c>
      <c r="B15" s="582"/>
      <c r="C15" s="312" t="s">
        <v>276</v>
      </c>
      <c r="D15" s="440">
        <v>1846</v>
      </c>
      <c r="E15" s="313">
        <v>1644</v>
      </c>
      <c r="F15" s="314">
        <v>202</v>
      </c>
      <c r="G15" s="440">
        <v>2170</v>
      </c>
      <c r="H15" s="313">
        <v>2246</v>
      </c>
      <c r="I15" s="314">
        <v>1554</v>
      </c>
      <c r="K15" s="298"/>
      <c r="L15" s="299"/>
      <c r="M15" s="299"/>
      <c r="N15" s="299"/>
    </row>
    <row r="16" spans="1:14" s="297" customFormat="1" ht="13.5" customHeight="1">
      <c r="A16" s="296">
        <v>9</v>
      </c>
      <c r="B16" s="582"/>
      <c r="C16" s="312" t="s">
        <v>277</v>
      </c>
      <c r="D16" s="440">
        <v>1737</v>
      </c>
      <c r="E16" s="313">
        <v>1461</v>
      </c>
      <c r="F16" s="314">
        <v>276</v>
      </c>
      <c r="G16" s="440">
        <v>1989</v>
      </c>
      <c r="H16" s="313">
        <v>2095</v>
      </c>
      <c r="I16" s="314">
        <v>1427</v>
      </c>
      <c r="K16" s="298"/>
      <c r="L16" s="299"/>
      <c r="M16" s="299"/>
      <c r="N16" s="299"/>
    </row>
    <row r="17" spans="1:14" s="297" customFormat="1" ht="21.75" customHeight="1">
      <c r="A17" s="296">
        <v>10</v>
      </c>
      <c r="B17" s="582"/>
      <c r="C17" s="315" t="s">
        <v>278</v>
      </c>
      <c r="D17" s="440">
        <v>37161</v>
      </c>
      <c r="E17" s="313">
        <v>0</v>
      </c>
      <c r="F17" s="314">
        <v>37161</v>
      </c>
      <c r="G17" s="440">
        <v>833</v>
      </c>
      <c r="H17" s="313">
        <v>0</v>
      </c>
      <c r="I17" s="314">
        <v>833</v>
      </c>
      <c r="K17" s="298"/>
      <c r="L17" s="299"/>
      <c r="M17" s="299"/>
      <c r="N17" s="299"/>
    </row>
    <row r="18" spans="1:14" s="297" customFormat="1" ht="21.75" customHeight="1">
      <c r="A18" s="296">
        <v>11</v>
      </c>
      <c r="B18" s="582"/>
      <c r="C18" s="315" t="s">
        <v>279</v>
      </c>
      <c r="D18" s="440">
        <v>2645</v>
      </c>
      <c r="E18" s="313">
        <v>2645</v>
      </c>
      <c r="F18" s="314">
        <v>0</v>
      </c>
      <c r="G18" s="440">
        <v>443</v>
      </c>
      <c r="H18" s="313">
        <v>443</v>
      </c>
      <c r="I18" s="314">
        <v>0</v>
      </c>
      <c r="K18" s="298"/>
      <c r="L18" s="299"/>
      <c r="M18" s="299"/>
      <c r="N18" s="299"/>
    </row>
    <row r="19" spans="1:14" s="297" customFormat="1" ht="21.75" customHeight="1">
      <c r="A19" s="302">
        <v>12</v>
      </c>
      <c r="B19" s="583"/>
      <c r="C19" s="345" t="s">
        <v>280</v>
      </c>
      <c r="D19" s="443">
        <v>3456</v>
      </c>
      <c r="E19" s="323">
        <v>1714</v>
      </c>
      <c r="F19" s="324">
        <v>1742</v>
      </c>
      <c r="G19" s="443">
        <v>400</v>
      </c>
      <c r="H19" s="323">
        <v>395</v>
      </c>
      <c r="I19" s="324">
        <v>405</v>
      </c>
      <c r="K19" s="298"/>
      <c r="L19" s="299"/>
      <c r="M19" s="299"/>
      <c r="N19" s="299"/>
    </row>
    <row r="20" spans="1:14" s="293" customFormat="1" ht="20.25" customHeight="1">
      <c r="A20" s="292">
        <v>13</v>
      </c>
      <c r="B20" s="584" t="s">
        <v>304</v>
      </c>
      <c r="C20" s="309" t="s">
        <v>269</v>
      </c>
      <c r="D20" s="439">
        <v>169507</v>
      </c>
      <c r="E20" s="310">
        <v>56092</v>
      </c>
      <c r="F20" s="311">
        <v>113415</v>
      </c>
      <c r="G20" s="439">
        <v>835</v>
      </c>
      <c r="H20" s="310">
        <v>1102</v>
      </c>
      <c r="I20" s="311">
        <v>704</v>
      </c>
      <c r="K20" s="294"/>
      <c r="L20" s="295"/>
      <c r="M20" s="295"/>
      <c r="N20" s="295"/>
    </row>
    <row r="21" spans="1:14" s="297" customFormat="1" ht="21" customHeight="1">
      <c r="A21" s="296">
        <v>14</v>
      </c>
      <c r="B21" s="582"/>
      <c r="C21" s="312" t="s">
        <v>287</v>
      </c>
      <c r="D21" s="440">
        <v>7988</v>
      </c>
      <c r="E21" s="313">
        <v>6730</v>
      </c>
      <c r="F21" s="314">
        <v>1258</v>
      </c>
      <c r="G21" s="440">
        <v>1119</v>
      </c>
      <c r="H21" s="313">
        <v>1173</v>
      </c>
      <c r="I21" s="314">
        <v>831</v>
      </c>
      <c r="K21" s="298"/>
      <c r="L21" s="299"/>
      <c r="M21" s="299"/>
      <c r="N21" s="299"/>
    </row>
    <row r="22" spans="1:14" s="297" customFormat="1" ht="21" customHeight="1">
      <c r="A22" s="296">
        <v>15</v>
      </c>
      <c r="B22" s="582"/>
      <c r="C22" s="315" t="s">
        <v>271</v>
      </c>
      <c r="D22" s="440">
        <v>123303</v>
      </c>
      <c r="E22" s="313">
        <v>42196</v>
      </c>
      <c r="F22" s="314">
        <v>81107</v>
      </c>
      <c r="G22" s="440">
        <v>889</v>
      </c>
      <c r="H22" s="313">
        <v>1225</v>
      </c>
      <c r="I22" s="314">
        <v>714</v>
      </c>
      <c r="K22" s="298"/>
      <c r="L22" s="299"/>
      <c r="M22" s="299"/>
      <c r="N22" s="299"/>
    </row>
    <row r="23" spans="1:14" s="297" customFormat="1" ht="13.5" customHeight="1">
      <c r="A23" s="296">
        <v>16</v>
      </c>
      <c r="B23" s="582"/>
      <c r="C23" s="312" t="s">
        <v>272</v>
      </c>
      <c r="D23" s="440">
        <v>117576</v>
      </c>
      <c r="E23" s="313">
        <v>40183</v>
      </c>
      <c r="F23" s="314">
        <v>77393</v>
      </c>
      <c r="G23" s="440">
        <v>872</v>
      </c>
      <c r="H23" s="313">
        <v>1213</v>
      </c>
      <c r="I23" s="314">
        <v>694</v>
      </c>
      <c r="K23" s="298"/>
      <c r="L23" s="299"/>
      <c r="M23" s="299"/>
      <c r="N23" s="299"/>
    </row>
    <row r="24" spans="1:14" s="297" customFormat="1" ht="13.5" customHeight="1">
      <c r="A24" s="296">
        <v>17</v>
      </c>
      <c r="B24" s="582"/>
      <c r="C24" s="312" t="s">
        <v>273</v>
      </c>
      <c r="D24" s="440">
        <v>0</v>
      </c>
      <c r="E24" s="313">
        <v>0</v>
      </c>
      <c r="F24" s="314">
        <v>0</v>
      </c>
      <c r="G24" s="440">
        <v>0</v>
      </c>
      <c r="H24" s="313">
        <v>0</v>
      </c>
      <c r="I24" s="314">
        <v>0</v>
      </c>
      <c r="K24" s="298"/>
      <c r="L24" s="299"/>
      <c r="M24" s="299"/>
      <c r="N24" s="299"/>
    </row>
    <row r="25" spans="1:14" s="297" customFormat="1" ht="30" customHeight="1">
      <c r="A25" s="296">
        <v>18</v>
      </c>
      <c r="B25" s="582"/>
      <c r="C25" s="312" t="s">
        <v>274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298"/>
      <c r="L25" s="299"/>
      <c r="M25" s="299"/>
      <c r="N25" s="299"/>
    </row>
    <row r="26" spans="1:14" s="297" customFormat="1" ht="13.5" customHeight="1">
      <c r="A26" s="296">
        <v>19</v>
      </c>
      <c r="B26" s="582"/>
      <c r="C26" s="312" t="s">
        <v>275</v>
      </c>
      <c r="D26" s="440">
        <v>56</v>
      </c>
      <c r="E26" s="313">
        <v>56</v>
      </c>
      <c r="F26" s="314">
        <v>0</v>
      </c>
      <c r="G26" s="440">
        <v>1262</v>
      </c>
      <c r="H26" s="313">
        <v>1262</v>
      </c>
      <c r="I26" s="314">
        <v>0</v>
      </c>
      <c r="K26" s="298"/>
      <c r="L26" s="299"/>
      <c r="M26" s="299"/>
      <c r="N26" s="299"/>
    </row>
    <row r="27" spans="1:14" s="297" customFormat="1" ht="13.5" customHeight="1">
      <c r="A27" s="296">
        <v>20</v>
      </c>
      <c r="B27" s="582"/>
      <c r="C27" s="312" t="s">
        <v>276</v>
      </c>
      <c r="D27" s="440">
        <v>110</v>
      </c>
      <c r="E27" s="313">
        <v>23</v>
      </c>
      <c r="F27" s="314">
        <v>87</v>
      </c>
      <c r="G27" s="440">
        <v>990</v>
      </c>
      <c r="H27" s="313">
        <v>1047</v>
      </c>
      <c r="I27" s="314">
        <v>975</v>
      </c>
      <c r="K27" s="298"/>
      <c r="L27" s="299"/>
      <c r="M27" s="299"/>
      <c r="N27" s="299"/>
    </row>
    <row r="28" spans="1:14" s="297" customFormat="1" ht="13.5" customHeight="1">
      <c r="A28" s="296">
        <v>21</v>
      </c>
      <c r="B28" s="582"/>
      <c r="C28" s="312" t="s">
        <v>277</v>
      </c>
      <c r="D28" s="440">
        <v>5561</v>
      </c>
      <c r="E28" s="313">
        <v>1934</v>
      </c>
      <c r="F28" s="314">
        <v>3627</v>
      </c>
      <c r="G28" s="440">
        <v>1250</v>
      </c>
      <c r="H28" s="313">
        <v>1464</v>
      </c>
      <c r="I28" s="314">
        <v>1136</v>
      </c>
      <c r="K28" s="298"/>
      <c r="L28" s="299"/>
      <c r="M28" s="299"/>
      <c r="N28" s="299"/>
    </row>
    <row r="29" spans="1:14" s="297" customFormat="1" ht="21.75" customHeight="1">
      <c r="A29" s="296">
        <v>22</v>
      </c>
      <c r="B29" s="582"/>
      <c r="C29" s="315" t="s">
        <v>278</v>
      </c>
      <c r="D29" s="440">
        <v>29130</v>
      </c>
      <c r="E29" s="313">
        <v>0</v>
      </c>
      <c r="F29" s="314">
        <v>29130</v>
      </c>
      <c r="G29" s="440">
        <v>688</v>
      </c>
      <c r="H29" s="313">
        <v>0</v>
      </c>
      <c r="I29" s="314">
        <v>688</v>
      </c>
      <c r="K29" s="298"/>
      <c r="L29" s="299"/>
      <c r="M29" s="299"/>
      <c r="N29" s="299"/>
    </row>
    <row r="30" spans="1:14" s="297" customFormat="1" ht="21.75" customHeight="1">
      <c r="A30" s="296">
        <v>23</v>
      </c>
      <c r="B30" s="582"/>
      <c r="C30" s="315" t="s">
        <v>279</v>
      </c>
      <c r="D30" s="440">
        <v>5223</v>
      </c>
      <c r="E30" s="313">
        <v>5223</v>
      </c>
      <c r="F30" s="314">
        <v>0</v>
      </c>
      <c r="G30" s="440">
        <v>270</v>
      </c>
      <c r="H30" s="313">
        <v>270</v>
      </c>
      <c r="I30" s="314">
        <v>0</v>
      </c>
      <c r="K30" s="298"/>
      <c r="L30" s="299"/>
      <c r="M30" s="299"/>
      <c r="N30" s="299"/>
    </row>
    <row r="31" spans="1:14" s="297" customFormat="1" ht="21.75" customHeight="1">
      <c r="A31" s="302">
        <v>24</v>
      </c>
      <c r="B31" s="583"/>
      <c r="C31" s="345" t="s">
        <v>280</v>
      </c>
      <c r="D31" s="443">
        <v>3863</v>
      </c>
      <c r="E31" s="323">
        <v>1943</v>
      </c>
      <c r="F31" s="324">
        <v>1920</v>
      </c>
      <c r="G31" s="443">
        <v>416</v>
      </c>
      <c r="H31" s="323">
        <v>422</v>
      </c>
      <c r="I31" s="324">
        <v>410</v>
      </c>
      <c r="K31" s="298"/>
      <c r="L31" s="299"/>
      <c r="M31" s="299"/>
      <c r="N31" s="299"/>
    </row>
    <row r="32" spans="1:14" s="293" customFormat="1" ht="20.25" customHeight="1">
      <c r="A32" s="292">
        <v>25</v>
      </c>
      <c r="B32" s="584" t="s">
        <v>305</v>
      </c>
      <c r="C32" s="309" t="s">
        <v>269</v>
      </c>
      <c r="D32" s="439">
        <v>441</v>
      </c>
      <c r="E32" s="310">
        <v>255</v>
      </c>
      <c r="F32" s="311">
        <v>186</v>
      </c>
      <c r="G32" s="439">
        <v>4683</v>
      </c>
      <c r="H32" s="310">
        <v>5849</v>
      </c>
      <c r="I32" s="311">
        <v>3083</v>
      </c>
      <c r="K32" s="294"/>
      <c r="L32" s="295"/>
      <c r="M32" s="295"/>
      <c r="N32" s="295"/>
    </row>
    <row r="33" spans="1:14" s="297" customFormat="1" ht="21" customHeight="1">
      <c r="A33" s="296">
        <v>26</v>
      </c>
      <c r="B33" s="582"/>
      <c r="C33" s="312" t="s">
        <v>285</v>
      </c>
      <c r="D33" s="440">
        <v>9</v>
      </c>
      <c r="E33" s="313">
        <v>9</v>
      </c>
      <c r="F33" s="314">
        <v>0</v>
      </c>
      <c r="G33" s="440">
        <v>3414</v>
      </c>
      <c r="H33" s="313">
        <v>3414</v>
      </c>
      <c r="I33" s="314">
        <v>0</v>
      </c>
      <c r="K33" s="298"/>
      <c r="L33" s="299"/>
      <c r="M33" s="299"/>
      <c r="N33" s="299"/>
    </row>
    <row r="34" spans="1:14" s="297" customFormat="1" ht="21" customHeight="1">
      <c r="A34" s="296">
        <v>27</v>
      </c>
      <c r="B34" s="582"/>
      <c r="C34" s="315" t="s">
        <v>288</v>
      </c>
      <c r="D34" s="440">
        <v>243</v>
      </c>
      <c r="E34" s="313">
        <v>238</v>
      </c>
      <c r="F34" s="314">
        <v>5</v>
      </c>
      <c r="G34" s="440">
        <v>6074</v>
      </c>
      <c r="H34" s="313">
        <v>6102</v>
      </c>
      <c r="I34" s="314">
        <v>4763</v>
      </c>
      <c r="K34" s="298"/>
      <c r="L34" s="299"/>
      <c r="M34" s="299"/>
      <c r="N34" s="299"/>
    </row>
    <row r="35" spans="1:14" s="297" customFormat="1" ht="21.75" customHeight="1">
      <c r="A35" s="296">
        <v>28</v>
      </c>
      <c r="B35" s="582"/>
      <c r="C35" s="315" t="s">
        <v>278</v>
      </c>
      <c r="D35" s="440">
        <v>173</v>
      </c>
      <c r="E35" s="313">
        <v>0</v>
      </c>
      <c r="F35" s="314">
        <v>173</v>
      </c>
      <c r="G35" s="440">
        <v>3133</v>
      </c>
      <c r="H35" s="313">
        <v>0</v>
      </c>
      <c r="I35" s="314">
        <v>3133</v>
      </c>
      <c r="K35" s="298"/>
      <c r="L35" s="299"/>
      <c r="M35" s="299"/>
      <c r="N35" s="299"/>
    </row>
    <row r="36" spans="1:14" s="297" customFormat="1" ht="21.75" customHeight="1">
      <c r="A36" s="302">
        <v>29</v>
      </c>
      <c r="B36" s="583"/>
      <c r="C36" s="345" t="s">
        <v>280</v>
      </c>
      <c r="D36" s="443">
        <v>16</v>
      </c>
      <c r="E36" s="323">
        <v>8</v>
      </c>
      <c r="F36" s="324">
        <v>8</v>
      </c>
      <c r="G36" s="443">
        <v>1016</v>
      </c>
      <c r="H36" s="323">
        <v>1076</v>
      </c>
      <c r="I36" s="324">
        <v>956</v>
      </c>
      <c r="K36" s="298"/>
      <c r="L36" s="299"/>
      <c r="M36" s="299"/>
      <c r="N36" s="299"/>
    </row>
    <row r="37" ht="18" customHeight="1">
      <c r="A37" s="329" t="s">
        <v>283</v>
      </c>
    </row>
  </sheetData>
  <sheetProtection/>
  <mergeCells count="6">
    <mergeCell ref="A6:A7"/>
    <mergeCell ref="B6:B7"/>
    <mergeCell ref="C6:C7"/>
    <mergeCell ref="B8:B19"/>
    <mergeCell ref="B20:B31"/>
    <mergeCell ref="B32:B36"/>
  </mergeCells>
  <printOptions horizontalCentered="1"/>
  <pageMargins left="0.27" right="0.24" top="0.45" bottom="0.39" header="0.31" footer="0.26"/>
  <pageSetup blackAndWhite="1" horizontalDpi="300" verticalDpi="3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11827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82" right="0.1" top="0.984251969" bottom="0.19" header="0.4921259845" footer="0.19"/>
  <pageSetup horizontalDpi="600" verticalDpi="600" orientation="portrait" paperSize="9" r:id="rId3"/>
  <legacyDrawing r:id="rId2"/>
  <oleObjects>
    <oleObject progId="Dokument" shapeId="361443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14.140625" style="13" customWidth="1"/>
    <col min="3" max="3" width="16.7109375" style="13" customWidth="1"/>
    <col min="4" max="4" width="16.8515625" style="13" customWidth="1"/>
    <col min="5" max="6" width="16.7109375" style="13" customWidth="1"/>
    <col min="7" max="16384" width="11.421875" style="13" customWidth="1"/>
  </cols>
  <sheetData>
    <row r="1" spans="1:6" s="3" customFormat="1" ht="9.75" customHeight="1">
      <c r="A1" s="37" t="s">
        <v>4</v>
      </c>
      <c r="B1" s="2"/>
      <c r="F1" s="4"/>
    </row>
    <row r="2" spans="1:6" s="76" customFormat="1" ht="39.75" customHeight="1">
      <c r="A2" s="5" t="s">
        <v>161</v>
      </c>
      <c r="B2" s="48"/>
      <c r="C2" s="48"/>
      <c r="D2" s="48"/>
      <c r="E2" s="48"/>
      <c r="F2" s="48"/>
    </row>
    <row r="3" spans="1:6" s="51" customFormat="1" ht="33.75" customHeight="1">
      <c r="A3" s="38" t="str">
        <f>"Jahresdurchschnitt  "&amp;LEFT(B7,4)&amp;"  -  "&amp;LEFT(B27,4)</f>
        <v>Jahresdurchschnitt  1998  -  2018</v>
      </c>
      <c r="B3" s="63"/>
      <c r="C3" s="63"/>
      <c r="D3" s="63"/>
      <c r="E3" s="63"/>
      <c r="F3" s="63"/>
    </row>
    <row r="4" spans="1:6" ht="29.25" customHeight="1">
      <c r="A4" s="39"/>
      <c r="B4" s="41"/>
      <c r="C4" s="41"/>
      <c r="D4" s="41"/>
      <c r="E4" s="41"/>
      <c r="F4" s="12" t="s">
        <v>44</v>
      </c>
    </row>
    <row r="5" spans="1:6" ht="24" customHeight="1">
      <c r="A5" s="587" t="s">
        <v>5</v>
      </c>
      <c r="B5" s="589" t="s">
        <v>88</v>
      </c>
      <c r="C5" s="346" t="s">
        <v>162</v>
      </c>
      <c r="D5" s="347"/>
      <c r="E5" s="347"/>
      <c r="F5" s="348"/>
    </row>
    <row r="6" spans="1:6" ht="39" customHeight="1">
      <c r="A6" s="588"/>
      <c r="B6" s="523"/>
      <c r="C6" s="179" t="s">
        <v>41</v>
      </c>
      <c r="D6" s="348" t="s">
        <v>163</v>
      </c>
      <c r="E6" s="348" t="s">
        <v>164</v>
      </c>
      <c r="F6" s="138" t="s">
        <v>165</v>
      </c>
    </row>
    <row r="7" spans="1:6" s="78" customFormat="1" ht="34.5" customHeight="1">
      <c r="A7" s="356">
        <v>1</v>
      </c>
      <c r="B7" s="349">
        <v>1998</v>
      </c>
      <c r="C7" s="350">
        <v>5523972</v>
      </c>
      <c r="D7" s="351">
        <v>2945891</v>
      </c>
      <c r="E7" s="351">
        <v>1305461</v>
      </c>
      <c r="F7" s="350">
        <v>1272620</v>
      </c>
    </row>
    <row r="8" spans="1:6" s="78" customFormat="1" ht="19.5" customHeight="1">
      <c r="A8" s="357">
        <v>2</v>
      </c>
      <c r="B8" s="352">
        <f>B7+1</f>
        <v>1999</v>
      </c>
      <c r="C8" s="353">
        <v>5644579</v>
      </c>
      <c r="D8" s="354">
        <v>2980255</v>
      </c>
      <c r="E8" s="355">
        <v>1380024</v>
      </c>
      <c r="F8" s="353">
        <v>1284300</v>
      </c>
    </row>
    <row r="9" spans="1:6" s="78" customFormat="1" ht="19.5" customHeight="1">
      <c r="A9" s="357">
        <v>3</v>
      </c>
      <c r="B9" s="352">
        <f aca="true" t="shared" si="0" ref="B9:B26">B8+1</f>
        <v>2000</v>
      </c>
      <c r="C9" s="353">
        <v>5698698</v>
      </c>
      <c r="D9" s="355">
        <v>3019048</v>
      </c>
      <c r="E9" s="355">
        <v>1382450</v>
      </c>
      <c r="F9" s="353">
        <v>1297200</v>
      </c>
    </row>
    <row r="10" spans="1:6" s="78" customFormat="1" ht="19.5" customHeight="1">
      <c r="A10" s="357">
        <v>4</v>
      </c>
      <c r="B10" s="352">
        <f t="shared" si="0"/>
        <v>2001</v>
      </c>
      <c r="C10" s="353">
        <v>5753641</v>
      </c>
      <c r="D10" s="354">
        <v>3035537</v>
      </c>
      <c r="E10" s="355">
        <v>1417770</v>
      </c>
      <c r="F10" s="353">
        <v>1300334</v>
      </c>
    </row>
    <row r="11" spans="1:6" s="78" customFormat="1" ht="19.5" customHeight="1">
      <c r="A11" s="357">
        <v>5</v>
      </c>
      <c r="B11" s="352">
        <f t="shared" si="0"/>
        <v>2002</v>
      </c>
      <c r="C11" s="353">
        <v>5728088</v>
      </c>
      <c r="D11" s="354">
        <v>3027644</v>
      </c>
      <c r="E11" s="355">
        <v>1428169</v>
      </c>
      <c r="F11" s="353">
        <v>1272275</v>
      </c>
    </row>
    <row r="12" spans="1:6" s="78" customFormat="1" ht="34.5" customHeight="1">
      <c r="A12" s="357">
        <v>6</v>
      </c>
      <c r="B12" s="352">
        <f t="shared" si="0"/>
        <v>2003</v>
      </c>
      <c r="C12" s="353">
        <v>5697863</v>
      </c>
      <c r="D12" s="354">
        <v>3032979</v>
      </c>
      <c r="E12" s="355">
        <v>1384106</v>
      </c>
      <c r="F12" s="353">
        <v>1280778</v>
      </c>
    </row>
    <row r="13" spans="1:6" s="78" customFormat="1" ht="19.5" customHeight="1">
      <c r="A13" s="357">
        <v>7</v>
      </c>
      <c r="B13" s="352">
        <f t="shared" si="0"/>
        <v>2004</v>
      </c>
      <c r="C13" s="353">
        <v>5739715</v>
      </c>
      <c r="D13" s="354">
        <v>3035737</v>
      </c>
      <c r="E13" s="355">
        <v>1404403</v>
      </c>
      <c r="F13" s="353">
        <v>1299575</v>
      </c>
    </row>
    <row r="14" spans="1:6" s="78" customFormat="1" ht="19.5" customHeight="1">
      <c r="A14" s="357">
        <v>8</v>
      </c>
      <c r="B14" s="352">
        <f t="shared" si="0"/>
        <v>2005</v>
      </c>
      <c r="C14" s="353">
        <v>5772407</v>
      </c>
      <c r="D14" s="354">
        <v>3066875</v>
      </c>
      <c r="E14" s="355">
        <v>1404861</v>
      </c>
      <c r="F14" s="353">
        <v>1300671</v>
      </c>
    </row>
    <row r="15" spans="1:6" s="78" customFormat="1" ht="19.5" customHeight="1">
      <c r="A15" s="357">
        <v>9</v>
      </c>
      <c r="B15" s="352">
        <f>B14+1</f>
        <v>2006</v>
      </c>
      <c r="C15" s="353">
        <v>5815182</v>
      </c>
      <c r="D15" s="354">
        <v>3110257</v>
      </c>
      <c r="E15" s="355">
        <v>1403686</v>
      </c>
      <c r="F15" s="353">
        <v>1301239</v>
      </c>
    </row>
    <row r="16" spans="1:6" s="78" customFormat="1" ht="19.5" customHeight="1">
      <c r="A16" s="357">
        <v>10</v>
      </c>
      <c r="B16" s="352">
        <f>B15+1</f>
        <v>2007</v>
      </c>
      <c r="C16" s="353">
        <v>5917896</v>
      </c>
      <c r="D16" s="354">
        <v>3182392</v>
      </c>
      <c r="E16" s="355">
        <v>1404649</v>
      </c>
      <c r="F16" s="353">
        <v>1330855</v>
      </c>
    </row>
    <row r="17" spans="1:6" s="78" customFormat="1" ht="34.5" customHeight="1">
      <c r="A17" s="357">
        <v>11</v>
      </c>
      <c r="B17" s="352">
        <f t="shared" si="0"/>
        <v>2008</v>
      </c>
      <c r="C17" s="353">
        <v>5981709</v>
      </c>
      <c r="D17" s="354">
        <v>3255284</v>
      </c>
      <c r="E17" s="355">
        <v>1411932</v>
      </c>
      <c r="F17" s="353">
        <v>1314493</v>
      </c>
    </row>
    <row r="18" spans="1:6" s="78" customFormat="1" ht="19.5" customHeight="1">
      <c r="A18" s="357">
        <v>12</v>
      </c>
      <c r="B18" s="352">
        <f t="shared" si="0"/>
        <v>2009</v>
      </c>
      <c r="C18" s="353">
        <v>5938138</v>
      </c>
      <c r="D18" s="354">
        <v>3212437</v>
      </c>
      <c r="E18" s="355">
        <v>1419310</v>
      </c>
      <c r="F18" s="353">
        <v>1306391</v>
      </c>
    </row>
    <row r="19" spans="1:6" s="78" customFormat="1" ht="19.5" customHeight="1">
      <c r="A19" s="357">
        <v>13</v>
      </c>
      <c r="B19" s="352">
        <f t="shared" si="0"/>
        <v>2010</v>
      </c>
      <c r="C19" s="353">
        <v>6057701</v>
      </c>
      <c r="D19" s="354">
        <v>3224502</v>
      </c>
      <c r="E19" s="355">
        <v>1423335</v>
      </c>
      <c r="F19" s="353">
        <v>1409864</v>
      </c>
    </row>
    <row r="20" spans="1:6" s="78" customFormat="1" ht="19.5" customHeight="1">
      <c r="A20" s="357">
        <v>14</v>
      </c>
      <c r="B20" s="352">
        <f t="shared" si="0"/>
        <v>2011</v>
      </c>
      <c r="C20" s="353">
        <v>6122236</v>
      </c>
      <c r="D20" s="354">
        <v>3286378</v>
      </c>
      <c r="E20" s="355">
        <v>1426263</v>
      </c>
      <c r="F20" s="353">
        <v>1409595</v>
      </c>
    </row>
    <row r="21" spans="1:6" s="78" customFormat="1" ht="19.5" customHeight="1">
      <c r="A21" s="357">
        <v>15</v>
      </c>
      <c r="B21" s="352">
        <f t="shared" si="0"/>
        <v>2012</v>
      </c>
      <c r="C21" s="353">
        <v>6170999</v>
      </c>
      <c r="D21" s="354">
        <v>3332039</v>
      </c>
      <c r="E21" s="355">
        <v>1430883</v>
      </c>
      <c r="F21" s="353">
        <v>1408077</v>
      </c>
    </row>
    <row r="22" spans="1:6" s="78" customFormat="1" ht="34.5" customHeight="1">
      <c r="A22" s="357">
        <v>16</v>
      </c>
      <c r="B22" s="352">
        <f t="shared" si="0"/>
        <v>2013</v>
      </c>
      <c r="C22" s="353">
        <v>6195225</v>
      </c>
      <c r="D22" s="354">
        <v>3356331</v>
      </c>
      <c r="E22" s="355">
        <v>1434081</v>
      </c>
      <c r="F22" s="353">
        <v>1404813</v>
      </c>
    </row>
    <row r="23" spans="1:6" s="78" customFormat="1" ht="19.5" customHeight="1">
      <c r="A23" s="357">
        <v>17</v>
      </c>
      <c r="B23" s="352">
        <f t="shared" si="0"/>
        <v>2014</v>
      </c>
      <c r="C23" s="353">
        <v>6220226</v>
      </c>
      <c r="D23" s="354">
        <v>3382924</v>
      </c>
      <c r="E23" s="355">
        <v>1436911</v>
      </c>
      <c r="F23" s="353">
        <v>1400391</v>
      </c>
    </row>
    <row r="24" spans="1:6" s="78" customFormat="1" ht="19.5" customHeight="1">
      <c r="A24" s="357">
        <v>18</v>
      </c>
      <c r="B24" s="352">
        <f t="shared" si="0"/>
        <v>2015</v>
      </c>
      <c r="C24" s="353">
        <v>6264402</v>
      </c>
      <c r="D24" s="354">
        <v>3414719</v>
      </c>
      <c r="E24" s="355">
        <v>1443531</v>
      </c>
      <c r="F24" s="353">
        <v>1406152</v>
      </c>
    </row>
    <row r="25" spans="1:6" s="78" customFormat="1" ht="19.5" customHeight="1">
      <c r="A25" s="357">
        <v>19</v>
      </c>
      <c r="B25" s="352">
        <f t="shared" si="0"/>
        <v>2016</v>
      </c>
      <c r="C25" s="353">
        <v>6337382</v>
      </c>
      <c r="D25" s="354">
        <v>3471759</v>
      </c>
      <c r="E25" s="355">
        <v>1450426</v>
      </c>
      <c r="F25" s="353">
        <v>1415197</v>
      </c>
    </row>
    <row r="26" spans="1:6" s="78" customFormat="1" ht="19.5" customHeight="1">
      <c r="A26" s="358">
        <v>20</v>
      </c>
      <c r="B26" s="352">
        <f t="shared" si="0"/>
        <v>2017</v>
      </c>
      <c r="C26" s="353">
        <v>6426127</v>
      </c>
      <c r="D26" s="354">
        <v>3542365</v>
      </c>
      <c r="E26" s="355">
        <v>1455764</v>
      </c>
      <c r="F26" s="353">
        <v>1427998</v>
      </c>
    </row>
    <row r="27" spans="1:6" s="44" customFormat="1" ht="48" customHeight="1">
      <c r="A27" s="359">
        <v>21</v>
      </c>
      <c r="B27" s="179">
        <f>B26+1</f>
        <v>2018</v>
      </c>
      <c r="C27" s="141">
        <v>0</v>
      </c>
      <c r="D27" s="142">
        <v>0</v>
      </c>
      <c r="E27" s="142">
        <v>0</v>
      </c>
      <c r="F27" s="141">
        <v>0</v>
      </c>
    </row>
    <row r="28" ht="15.75">
      <c r="A28" s="498" t="s">
        <v>354</v>
      </c>
    </row>
  </sheetData>
  <sheetProtection/>
  <mergeCells count="2">
    <mergeCell ref="A5:A6"/>
    <mergeCell ref="B5:B6"/>
  </mergeCells>
  <printOptions horizontalCentered="1"/>
  <pageMargins left="0.3937007874015748" right="0.2755905511811024" top="0.7480314960629921" bottom="0.7480314960629921" header="0.4330708661417323" footer="0.4330708661417323"/>
  <pageSetup blackAndWhite="1" horizontalDpi="300" verticalDpi="3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35" customWidth="1"/>
    <col min="2" max="2" width="11.7109375" style="35" customWidth="1"/>
    <col min="3" max="8" width="13.7109375" style="13" customWidth="1"/>
    <col min="9" max="16384" width="11.421875" style="13" customWidth="1"/>
  </cols>
  <sheetData>
    <row r="1" spans="1:8" s="3" customFormat="1" ht="11.25" customHeight="1">
      <c r="A1" s="37" t="s">
        <v>4</v>
      </c>
      <c r="B1" s="100"/>
      <c r="H1" s="4"/>
    </row>
    <row r="2" spans="1:8" s="76" customFormat="1" ht="72" customHeight="1">
      <c r="A2" s="65" t="s">
        <v>166</v>
      </c>
      <c r="B2" s="83"/>
      <c r="C2" s="48"/>
      <c r="D2" s="48"/>
      <c r="E2" s="48"/>
      <c r="F2" s="48"/>
      <c r="G2" s="48"/>
      <c r="H2" s="48"/>
    </row>
    <row r="3" spans="1:8" ht="33.75" customHeight="1">
      <c r="A3" s="39"/>
      <c r="B3" s="39"/>
      <c r="C3" s="41"/>
      <c r="D3" s="41"/>
      <c r="E3" s="41"/>
      <c r="F3" s="41"/>
      <c r="G3" s="41"/>
      <c r="H3" s="363" t="s">
        <v>45</v>
      </c>
    </row>
    <row r="4" spans="1:8" s="78" customFormat="1" ht="57.75" customHeight="1">
      <c r="A4" s="114" t="s">
        <v>5</v>
      </c>
      <c r="B4" s="364" t="s">
        <v>51</v>
      </c>
      <c r="C4" s="365" t="s">
        <v>167</v>
      </c>
      <c r="D4" s="365" t="s">
        <v>168</v>
      </c>
      <c r="E4" s="365" t="s">
        <v>169</v>
      </c>
      <c r="F4" s="365" t="s">
        <v>170</v>
      </c>
      <c r="G4" s="365" t="s">
        <v>171</v>
      </c>
      <c r="H4" s="365" t="s">
        <v>172</v>
      </c>
    </row>
    <row r="5" spans="1:8" s="78" customFormat="1" ht="35.25" customHeight="1">
      <c r="A5" s="376">
        <v>1</v>
      </c>
      <c r="B5" s="366">
        <v>1998</v>
      </c>
      <c r="C5" s="367">
        <v>110405</v>
      </c>
      <c r="D5" s="368">
        <v>90811</v>
      </c>
      <c r="E5" s="369">
        <v>14952</v>
      </c>
      <c r="F5" s="368">
        <v>298</v>
      </c>
      <c r="G5" s="368">
        <v>38</v>
      </c>
      <c r="H5" s="370">
        <v>4306</v>
      </c>
    </row>
    <row r="6" spans="1:8" s="78" customFormat="1" ht="19.5" customHeight="1">
      <c r="A6" s="376">
        <v>2</v>
      </c>
      <c r="B6" s="366">
        <f>B5+1</f>
        <v>1999</v>
      </c>
      <c r="C6" s="371">
        <v>108943</v>
      </c>
      <c r="D6" s="368">
        <v>89694</v>
      </c>
      <c r="E6" s="368">
        <v>14792</v>
      </c>
      <c r="F6" s="368">
        <v>315</v>
      </c>
      <c r="G6" s="368">
        <v>31</v>
      </c>
      <c r="H6" s="370">
        <v>4111</v>
      </c>
    </row>
    <row r="7" spans="1:8" s="78" customFormat="1" ht="19.5" customHeight="1">
      <c r="A7" s="376">
        <v>3</v>
      </c>
      <c r="B7" s="366">
        <f aca="true" t="shared" si="0" ref="B7:B25">B6+1</f>
        <v>2000</v>
      </c>
      <c r="C7" s="371">
        <v>108101</v>
      </c>
      <c r="D7" s="368">
        <v>89216</v>
      </c>
      <c r="E7" s="368">
        <v>14563</v>
      </c>
      <c r="F7" s="368">
        <v>319</v>
      </c>
      <c r="G7" s="368">
        <v>28</v>
      </c>
      <c r="H7" s="370">
        <v>3975</v>
      </c>
    </row>
    <row r="8" spans="1:8" s="78" customFormat="1" ht="19.5" customHeight="1">
      <c r="A8" s="376">
        <v>4</v>
      </c>
      <c r="B8" s="366">
        <f t="shared" si="0"/>
        <v>2001</v>
      </c>
      <c r="C8" s="371">
        <v>107634</v>
      </c>
      <c r="D8" s="368">
        <v>88991</v>
      </c>
      <c r="E8" s="368">
        <v>14448</v>
      </c>
      <c r="F8" s="368">
        <v>331</v>
      </c>
      <c r="G8" s="368">
        <v>28</v>
      </c>
      <c r="H8" s="370">
        <v>3836</v>
      </c>
    </row>
    <row r="9" spans="1:8" s="78" customFormat="1" ht="19.5" customHeight="1">
      <c r="A9" s="376">
        <v>5</v>
      </c>
      <c r="B9" s="366">
        <f t="shared" si="0"/>
        <v>2002</v>
      </c>
      <c r="C9" s="371">
        <v>107336</v>
      </c>
      <c r="D9" s="368">
        <v>88896</v>
      </c>
      <c r="E9" s="368">
        <v>14293</v>
      </c>
      <c r="F9" s="368">
        <v>342</v>
      </c>
      <c r="G9" s="368">
        <v>25</v>
      </c>
      <c r="H9" s="370">
        <v>3780</v>
      </c>
    </row>
    <row r="10" spans="1:8" s="78" customFormat="1" ht="35.25" customHeight="1">
      <c r="A10" s="376">
        <v>6</v>
      </c>
      <c r="B10" s="366">
        <f t="shared" si="0"/>
        <v>2003</v>
      </c>
      <c r="C10" s="371">
        <v>107016</v>
      </c>
      <c r="D10" s="368">
        <v>88824</v>
      </c>
      <c r="E10" s="368">
        <v>14102</v>
      </c>
      <c r="F10" s="372">
        <v>359</v>
      </c>
      <c r="G10" s="372">
        <v>23</v>
      </c>
      <c r="H10" s="370">
        <v>3708</v>
      </c>
    </row>
    <row r="11" spans="1:8" s="78" customFormat="1" ht="19.5" customHeight="1">
      <c r="A11" s="376">
        <v>7</v>
      </c>
      <c r="B11" s="366">
        <f t="shared" si="0"/>
        <v>2004</v>
      </c>
      <c r="C11" s="371">
        <v>107046</v>
      </c>
      <c r="D11" s="368">
        <v>89060</v>
      </c>
      <c r="E11" s="368">
        <v>13967</v>
      </c>
      <c r="F11" s="372">
        <v>360</v>
      </c>
      <c r="G11" s="372">
        <v>23</v>
      </c>
      <c r="H11" s="370">
        <v>3636</v>
      </c>
    </row>
    <row r="12" spans="1:8" s="78" customFormat="1" ht="19.5" customHeight="1">
      <c r="A12" s="376">
        <v>8</v>
      </c>
      <c r="B12" s="366">
        <f t="shared" si="0"/>
        <v>2005</v>
      </c>
      <c r="C12" s="371">
        <v>107132</v>
      </c>
      <c r="D12" s="368">
        <v>89375</v>
      </c>
      <c r="E12" s="368">
        <v>13783</v>
      </c>
      <c r="F12" s="372">
        <v>364</v>
      </c>
      <c r="G12" s="372">
        <v>22</v>
      </c>
      <c r="H12" s="370">
        <v>3588</v>
      </c>
    </row>
    <row r="13" spans="1:8" s="78" customFormat="1" ht="19.5" customHeight="1">
      <c r="A13" s="376">
        <v>9</v>
      </c>
      <c r="B13" s="366">
        <f t="shared" si="0"/>
        <v>2006</v>
      </c>
      <c r="C13" s="371">
        <v>106768</v>
      </c>
      <c r="D13" s="368">
        <v>89234</v>
      </c>
      <c r="E13" s="368">
        <v>13622</v>
      </c>
      <c r="F13" s="372">
        <v>376</v>
      </c>
      <c r="G13" s="372">
        <v>23</v>
      </c>
      <c r="H13" s="370">
        <v>3513</v>
      </c>
    </row>
    <row r="14" spans="1:8" s="78" customFormat="1" ht="19.5" customHeight="1">
      <c r="A14" s="376">
        <v>10</v>
      </c>
      <c r="B14" s="366">
        <f t="shared" si="0"/>
        <v>2007</v>
      </c>
      <c r="C14" s="371">
        <v>106000</v>
      </c>
      <c r="D14" s="368">
        <v>88743</v>
      </c>
      <c r="E14" s="368">
        <v>13451</v>
      </c>
      <c r="F14" s="372">
        <v>375</v>
      </c>
      <c r="G14" s="372">
        <v>20</v>
      </c>
      <c r="H14" s="370">
        <v>3411</v>
      </c>
    </row>
    <row r="15" spans="1:8" s="78" customFormat="1" ht="35.25" customHeight="1">
      <c r="A15" s="376">
        <v>11</v>
      </c>
      <c r="B15" s="366">
        <f t="shared" si="0"/>
        <v>2008</v>
      </c>
      <c r="C15" s="371">
        <v>105596</v>
      </c>
      <c r="D15" s="368">
        <v>88666</v>
      </c>
      <c r="E15" s="368">
        <v>13266</v>
      </c>
      <c r="F15" s="372">
        <v>369</v>
      </c>
      <c r="G15" s="372">
        <v>19</v>
      </c>
      <c r="H15" s="370">
        <v>3276</v>
      </c>
    </row>
    <row r="16" spans="1:8" s="78" customFormat="1" ht="19.5" customHeight="1">
      <c r="A16" s="376">
        <v>12</v>
      </c>
      <c r="B16" s="366">
        <f t="shared" si="0"/>
        <v>2009</v>
      </c>
      <c r="C16" s="371">
        <v>105470</v>
      </c>
      <c r="D16" s="368">
        <v>88836</v>
      </c>
      <c r="E16" s="368">
        <v>13120</v>
      </c>
      <c r="F16" s="372">
        <v>368</v>
      </c>
      <c r="G16" s="372">
        <v>15</v>
      </c>
      <c r="H16" s="370">
        <v>3131</v>
      </c>
    </row>
    <row r="17" spans="1:8" s="78" customFormat="1" ht="19.5" customHeight="1">
      <c r="A17" s="376">
        <v>13</v>
      </c>
      <c r="B17" s="366">
        <f t="shared" si="0"/>
        <v>2010</v>
      </c>
      <c r="C17" s="371">
        <v>103583</v>
      </c>
      <c r="D17" s="368">
        <v>87250</v>
      </c>
      <c r="E17" s="368">
        <v>12908</v>
      </c>
      <c r="F17" s="372">
        <v>372</v>
      </c>
      <c r="G17" s="372">
        <v>12</v>
      </c>
      <c r="H17" s="370">
        <v>3041</v>
      </c>
    </row>
    <row r="18" spans="1:8" s="78" customFormat="1" ht="19.5" customHeight="1">
      <c r="A18" s="376">
        <v>14</v>
      </c>
      <c r="B18" s="366">
        <f t="shared" si="0"/>
        <v>2011</v>
      </c>
      <c r="C18" s="371">
        <v>102959</v>
      </c>
      <c r="D18" s="368">
        <v>86963</v>
      </c>
      <c r="E18" s="368">
        <v>12686</v>
      </c>
      <c r="F18" s="372">
        <v>379</v>
      </c>
      <c r="G18" s="372">
        <v>9</v>
      </c>
      <c r="H18" s="370">
        <v>2922</v>
      </c>
    </row>
    <row r="19" spans="1:8" s="78" customFormat="1" ht="19.5" customHeight="1">
      <c r="A19" s="376">
        <v>15</v>
      </c>
      <c r="B19" s="366">
        <f t="shared" si="0"/>
        <v>2012</v>
      </c>
      <c r="C19" s="371">
        <v>102026</v>
      </c>
      <c r="D19" s="368">
        <v>86375</v>
      </c>
      <c r="E19" s="368">
        <v>12473</v>
      </c>
      <c r="F19" s="372">
        <v>379</v>
      </c>
      <c r="G19" s="372">
        <v>11</v>
      </c>
      <c r="H19" s="370">
        <v>2788</v>
      </c>
    </row>
    <row r="20" spans="1:8" s="78" customFormat="1" ht="35.25" customHeight="1">
      <c r="A20" s="376">
        <v>16</v>
      </c>
      <c r="B20" s="366">
        <f t="shared" si="0"/>
        <v>2013</v>
      </c>
      <c r="C20" s="371">
        <v>101209</v>
      </c>
      <c r="D20" s="368">
        <v>85918</v>
      </c>
      <c r="E20" s="368">
        <v>12276</v>
      </c>
      <c r="F20" s="372">
        <v>381</v>
      </c>
      <c r="G20" s="372">
        <v>8</v>
      </c>
      <c r="H20" s="370">
        <v>2626</v>
      </c>
    </row>
    <row r="21" spans="1:8" s="78" customFormat="1" ht="19.5" customHeight="1">
      <c r="A21" s="376">
        <v>17</v>
      </c>
      <c r="B21" s="366">
        <f t="shared" si="0"/>
        <v>2014</v>
      </c>
      <c r="C21" s="371">
        <v>100126</v>
      </c>
      <c r="D21" s="368">
        <v>85154</v>
      </c>
      <c r="E21" s="368">
        <v>12097</v>
      </c>
      <c r="F21" s="372">
        <v>381</v>
      </c>
      <c r="G21" s="372">
        <v>7</v>
      </c>
      <c r="H21" s="370">
        <v>2487</v>
      </c>
    </row>
    <row r="22" spans="1:8" s="78" customFormat="1" ht="19.5" customHeight="1">
      <c r="A22" s="377">
        <v>18</v>
      </c>
      <c r="B22" s="352">
        <f t="shared" si="0"/>
        <v>2015</v>
      </c>
      <c r="C22" s="371">
        <v>98947</v>
      </c>
      <c r="D22" s="368">
        <v>84338</v>
      </c>
      <c r="E22" s="368">
        <v>11841</v>
      </c>
      <c r="F22" s="372">
        <v>380</v>
      </c>
      <c r="G22" s="372">
        <v>9</v>
      </c>
      <c r="H22" s="370">
        <v>2379</v>
      </c>
    </row>
    <row r="23" spans="1:8" s="78" customFormat="1" ht="19.5" customHeight="1">
      <c r="A23" s="377">
        <v>19</v>
      </c>
      <c r="B23" s="352">
        <f t="shared" si="0"/>
        <v>2016</v>
      </c>
      <c r="C23" s="371">
        <v>97695</v>
      </c>
      <c r="D23" s="368">
        <v>83458</v>
      </c>
      <c r="E23" s="368">
        <v>11598</v>
      </c>
      <c r="F23" s="372">
        <v>382</v>
      </c>
      <c r="G23" s="372">
        <v>8</v>
      </c>
      <c r="H23" s="370">
        <v>2249</v>
      </c>
    </row>
    <row r="24" spans="1:8" s="78" customFormat="1" ht="19.5" customHeight="1">
      <c r="A24" s="377">
        <v>20</v>
      </c>
      <c r="B24" s="352">
        <f t="shared" si="0"/>
        <v>2017</v>
      </c>
      <c r="C24" s="371">
        <v>96385</v>
      </c>
      <c r="D24" s="368">
        <v>82533</v>
      </c>
      <c r="E24" s="368">
        <v>11342</v>
      </c>
      <c r="F24" s="372">
        <v>373</v>
      </c>
      <c r="G24" s="372">
        <v>8</v>
      </c>
      <c r="H24" s="370">
        <v>2129</v>
      </c>
    </row>
    <row r="25" spans="1:8" s="44" customFormat="1" ht="46.5" customHeight="1">
      <c r="A25" s="378">
        <v>21</v>
      </c>
      <c r="B25" s="179">
        <f t="shared" si="0"/>
        <v>2018</v>
      </c>
      <c r="C25" s="373">
        <v>94808</v>
      </c>
      <c r="D25" s="374">
        <v>81308</v>
      </c>
      <c r="E25" s="374">
        <v>11108</v>
      </c>
      <c r="F25" s="374">
        <v>362</v>
      </c>
      <c r="G25" s="374">
        <v>8</v>
      </c>
      <c r="H25" s="375">
        <v>2022</v>
      </c>
    </row>
  </sheetData>
  <sheetProtection/>
  <printOptions horizontalCentered="1"/>
  <pageMargins left="0.2755905511811024" right="0.1968503937007874" top="0.7480314960629921" bottom="0.2362204724409449" header="0.15748031496062992" footer="0.15748031496062992"/>
  <pageSetup blackAndWhite="1" horizontalDpi="300" verticalDpi="3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35" customWidth="1"/>
    <col min="2" max="2" width="25.28125" style="35" customWidth="1"/>
    <col min="3" max="8" width="15.7109375" style="13" customWidth="1"/>
    <col min="9" max="16384" width="11.421875" style="13" customWidth="1"/>
  </cols>
  <sheetData>
    <row r="1" spans="1:8" s="3" customFormat="1" ht="11.25" customHeight="1">
      <c r="A1" s="37" t="s">
        <v>4</v>
      </c>
      <c r="B1" s="100"/>
      <c r="H1" s="4"/>
    </row>
    <row r="2" spans="1:8" s="76" customFormat="1" ht="43.5" customHeight="1">
      <c r="A2" s="65" t="s">
        <v>173</v>
      </c>
      <c r="B2" s="83"/>
      <c r="C2" s="48"/>
      <c r="D2" s="48"/>
      <c r="E2" s="48"/>
      <c r="F2" s="48"/>
      <c r="G2" s="48"/>
      <c r="H2" s="48"/>
    </row>
    <row r="3" spans="1:8" s="76" customFormat="1" ht="27" customHeight="1">
      <c r="A3" s="65" t="s">
        <v>352</v>
      </c>
      <c r="B3" s="83"/>
      <c r="C3" s="48"/>
      <c r="D3" s="48"/>
      <c r="E3" s="48"/>
      <c r="F3" s="48"/>
      <c r="G3" s="48"/>
      <c r="H3" s="48"/>
    </row>
    <row r="4" spans="1:8" ht="41.25" customHeight="1">
      <c r="A4" s="39"/>
      <c r="B4" s="39"/>
      <c r="C4" s="41"/>
      <c r="D4" s="41"/>
      <c r="E4" s="41"/>
      <c r="F4" s="41"/>
      <c r="G4" s="41"/>
      <c r="H4" s="12" t="s">
        <v>46</v>
      </c>
    </row>
    <row r="5" spans="1:8" s="78" customFormat="1" ht="56.25" customHeight="1">
      <c r="A5" s="114" t="s">
        <v>5</v>
      </c>
      <c r="B5" s="364" t="s">
        <v>174</v>
      </c>
      <c r="C5" s="365" t="s">
        <v>175</v>
      </c>
      <c r="D5" s="365" t="s">
        <v>168</v>
      </c>
      <c r="E5" s="365" t="s">
        <v>169</v>
      </c>
      <c r="F5" s="365" t="s">
        <v>170</v>
      </c>
      <c r="G5" s="365" t="s">
        <v>172</v>
      </c>
      <c r="H5" s="365" t="s">
        <v>176</v>
      </c>
    </row>
    <row r="6" spans="1:8" s="44" customFormat="1" ht="35.25" customHeight="1" thickBot="1">
      <c r="A6" s="391">
        <v>1</v>
      </c>
      <c r="B6" s="379" t="s">
        <v>92</v>
      </c>
      <c r="C6" s="380">
        <v>94808</v>
      </c>
      <c r="D6" s="381">
        <v>81308</v>
      </c>
      <c r="E6" s="381">
        <v>11108</v>
      </c>
      <c r="F6" s="381">
        <v>362</v>
      </c>
      <c r="G6" s="381">
        <v>2022</v>
      </c>
      <c r="H6" s="382">
        <v>8</v>
      </c>
    </row>
    <row r="7" spans="1:8" s="44" customFormat="1" ht="24" customHeight="1" thickTop="1">
      <c r="A7" s="392">
        <v>2</v>
      </c>
      <c r="B7" s="383" t="s">
        <v>15</v>
      </c>
      <c r="C7" s="384">
        <v>8663</v>
      </c>
      <c r="D7" s="385">
        <v>7677</v>
      </c>
      <c r="E7" s="385">
        <v>778</v>
      </c>
      <c r="F7" s="385">
        <v>24</v>
      </c>
      <c r="G7" s="385">
        <v>184</v>
      </c>
      <c r="H7" s="386">
        <v>0</v>
      </c>
    </row>
    <row r="8" spans="1:8" s="44" customFormat="1" ht="24" customHeight="1">
      <c r="A8" s="392">
        <v>3</v>
      </c>
      <c r="B8" s="383" t="s">
        <v>138</v>
      </c>
      <c r="C8" s="384">
        <v>18627</v>
      </c>
      <c r="D8" s="385">
        <v>15965</v>
      </c>
      <c r="E8" s="385">
        <v>2213</v>
      </c>
      <c r="F8" s="385">
        <v>95</v>
      </c>
      <c r="G8" s="385">
        <v>353</v>
      </c>
      <c r="H8" s="386">
        <v>1</v>
      </c>
    </row>
    <row r="9" spans="1:8" s="44" customFormat="1" ht="24" customHeight="1">
      <c r="A9" s="392">
        <v>4</v>
      </c>
      <c r="B9" s="383" t="s">
        <v>21</v>
      </c>
      <c r="C9" s="384">
        <v>3866</v>
      </c>
      <c r="D9" s="385">
        <v>3280</v>
      </c>
      <c r="E9" s="385">
        <v>512</v>
      </c>
      <c r="F9" s="385">
        <v>20</v>
      </c>
      <c r="G9" s="385">
        <v>52</v>
      </c>
      <c r="H9" s="386">
        <v>2</v>
      </c>
    </row>
    <row r="10" spans="1:8" s="44" customFormat="1" ht="24" customHeight="1">
      <c r="A10" s="392">
        <v>5</v>
      </c>
      <c r="B10" s="383" t="s">
        <v>139</v>
      </c>
      <c r="C10" s="384">
        <v>18176</v>
      </c>
      <c r="D10" s="385">
        <v>15752</v>
      </c>
      <c r="E10" s="385">
        <v>2023</v>
      </c>
      <c r="F10" s="385">
        <v>72</v>
      </c>
      <c r="G10" s="385">
        <v>329</v>
      </c>
      <c r="H10" s="386">
        <v>0</v>
      </c>
    </row>
    <row r="11" spans="1:8" s="44" customFormat="1" ht="24" customHeight="1">
      <c r="A11" s="392">
        <v>6</v>
      </c>
      <c r="B11" s="383" t="s">
        <v>22</v>
      </c>
      <c r="C11" s="384">
        <v>15273</v>
      </c>
      <c r="D11" s="385">
        <v>12854</v>
      </c>
      <c r="E11" s="385">
        <v>2019</v>
      </c>
      <c r="F11" s="385">
        <v>62</v>
      </c>
      <c r="G11" s="385">
        <v>338</v>
      </c>
      <c r="H11" s="386">
        <v>0</v>
      </c>
    </row>
    <row r="12" spans="1:8" s="44" customFormat="1" ht="24" customHeight="1">
      <c r="A12" s="392">
        <v>7</v>
      </c>
      <c r="B12" s="383" t="s">
        <v>23</v>
      </c>
      <c r="C12" s="384">
        <v>8141</v>
      </c>
      <c r="D12" s="385">
        <v>6972</v>
      </c>
      <c r="E12" s="385">
        <v>985</v>
      </c>
      <c r="F12" s="385">
        <v>22</v>
      </c>
      <c r="G12" s="385">
        <v>162</v>
      </c>
      <c r="H12" s="386">
        <v>0</v>
      </c>
    </row>
    <row r="13" spans="1:8" s="44" customFormat="1" ht="24" customHeight="1">
      <c r="A13" s="392">
        <v>8</v>
      </c>
      <c r="B13" s="383" t="s">
        <v>24</v>
      </c>
      <c r="C13" s="384">
        <v>6682</v>
      </c>
      <c r="D13" s="385">
        <v>5828</v>
      </c>
      <c r="E13" s="385">
        <v>693</v>
      </c>
      <c r="F13" s="385">
        <v>24</v>
      </c>
      <c r="G13" s="385">
        <v>137</v>
      </c>
      <c r="H13" s="386">
        <v>0</v>
      </c>
    </row>
    <row r="14" spans="1:8" s="44" customFormat="1" ht="24" customHeight="1">
      <c r="A14" s="392">
        <v>9</v>
      </c>
      <c r="B14" s="383" t="s">
        <v>16</v>
      </c>
      <c r="C14" s="384">
        <v>8401</v>
      </c>
      <c r="D14" s="385">
        <v>7389</v>
      </c>
      <c r="E14" s="385">
        <v>824</v>
      </c>
      <c r="F14" s="385">
        <v>19</v>
      </c>
      <c r="G14" s="385">
        <v>169</v>
      </c>
      <c r="H14" s="386">
        <v>0</v>
      </c>
    </row>
    <row r="15" spans="1:8" s="44" customFormat="1" ht="24" customHeight="1">
      <c r="A15" s="392">
        <v>10</v>
      </c>
      <c r="B15" s="383" t="s">
        <v>25</v>
      </c>
      <c r="C15" s="384">
        <v>3124</v>
      </c>
      <c r="D15" s="385">
        <v>2736</v>
      </c>
      <c r="E15" s="385">
        <v>309</v>
      </c>
      <c r="F15" s="385">
        <v>8</v>
      </c>
      <c r="G15" s="385">
        <v>71</v>
      </c>
      <c r="H15" s="386">
        <v>0</v>
      </c>
    </row>
    <row r="16" spans="1:8" s="44" customFormat="1" ht="24" customHeight="1">
      <c r="A16" s="393">
        <v>11</v>
      </c>
      <c r="B16" s="387" t="s">
        <v>108</v>
      </c>
      <c r="C16" s="388">
        <v>3855</v>
      </c>
      <c r="D16" s="389">
        <v>2855</v>
      </c>
      <c r="E16" s="389">
        <v>752</v>
      </c>
      <c r="F16" s="389">
        <v>16</v>
      </c>
      <c r="G16" s="389">
        <v>227</v>
      </c>
      <c r="H16" s="390">
        <v>5</v>
      </c>
    </row>
  </sheetData>
  <sheetProtection/>
  <printOptions horizontalCentered="1"/>
  <pageMargins left="0.2755905511811024" right="0.1968503937007874" top="0.7480314960629921" bottom="0.2362204724409449" header="0.15748031496062992" footer="0.15748031496062992"/>
  <pageSetup blackAndWhite="1"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5" customWidth="1"/>
    <col min="2" max="2" width="16.28125" style="13" customWidth="1"/>
    <col min="3" max="3" width="30.7109375" style="13" customWidth="1"/>
    <col min="4" max="6" width="11.7109375" style="13" customWidth="1"/>
    <col min="7" max="9" width="10.7109375" style="13" customWidth="1"/>
    <col min="10" max="10" width="11.421875" style="13" customWidth="1"/>
    <col min="11" max="11" width="2.57421875" style="13" customWidth="1"/>
    <col min="12" max="13" width="3.421875" style="13" customWidth="1"/>
    <col min="14" max="14" width="4.57421875" style="13" customWidth="1"/>
    <col min="15" max="16384" width="11.421875" style="13" customWidth="1"/>
  </cols>
  <sheetData>
    <row r="1" spans="1:9" s="3" customFormat="1" ht="11.25" customHeight="1">
      <c r="A1" s="37" t="s">
        <v>4</v>
      </c>
      <c r="B1" s="2"/>
      <c r="C1" s="2"/>
      <c r="I1" s="4"/>
    </row>
    <row r="2" spans="1:9" s="76" customFormat="1" ht="35.25" customHeight="1">
      <c r="A2" s="65" t="s">
        <v>244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22.5" customHeight="1">
      <c r="A3" s="5" t="s">
        <v>351</v>
      </c>
      <c r="B3" s="63"/>
      <c r="C3" s="63"/>
      <c r="D3" s="63"/>
      <c r="E3" s="63"/>
      <c r="F3" s="63"/>
      <c r="G3" s="63"/>
      <c r="H3" s="63"/>
      <c r="I3" s="63"/>
    </row>
    <row r="4" spans="1:9" ht="25.5" customHeight="1">
      <c r="A4" s="5"/>
      <c r="B4" s="41"/>
      <c r="C4" s="41"/>
      <c r="D4" s="41"/>
      <c r="E4" s="41"/>
      <c r="F4" s="41"/>
      <c r="G4" s="41"/>
      <c r="H4" s="41"/>
      <c r="I4" s="144" t="s">
        <v>47</v>
      </c>
    </row>
    <row r="5" spans="1:9" s="78" customFormat="1" ht="21" customHeight="1">
      <c r="A5" s="536" t="s">
        <v>5</v>
      </c>
      <c r="B5" s="544" t="s">
        <v>159</v>
      </c>
      <c r="C5" s="544" t="s">
        <v>177</v>
      </c>
      <c r="D5" s="242" t="s">
        <v>178</v>
      </c>
      <c r="E5" s="112"/>
      <c r="F5" s="113"/>
      <c r="G5" s="111" t="s">
        <v>160</v>
      </c>
      <c r="H5" s="112"/>
      <c r="I5" s="113"/>
    </row>
    <row r="6" spans="1:9" s="78" customFormat="1" ht="21" customHeight="1">
      <c r="A6" s="552"/>
      <c r="B6" s="572"/>
      <c r="C6" s="572"/>
      <c r="D6" s="242" t="s">
        <v>51</v>
      </c>
      <c r="E6" s="394"/>
      <c r="F6" s="243"/>
      <c r="G6" s="242" t="s">
        <v>51</v>
      </c>
      <c r="H6" s="394"/>
      <c r="I6" s="243"/>
    </row>
    <row r="7" spans="1:9" s="78" customFormat="1" ht="21" customHeight="1">
      <c r="A7" s="537"/>
      <c r="B7" s="567"/>
      <c r="C7" s="567"/>
      <c r="D7" s="154">
        <v>2018</v>
      </c>
      <c r="E7" s="154">
        <f>D7-1</f>
        <v>2017</v>
      </c>
      <c r="F7" s="154">
        <f>D7-2</f>
        <v>2016</v>
      </c>
      <c r="G7" s="154">
        <f>D7</f>
        <v>2018</v>
      </c>
      <c r="H7" s="154">
        <f>E7</f>
        <v>2017</v>
      </c>
      <c r="I7" s="154">
        <f>F7</f>
        <v>2016</v>
      </c>
    </row>
    <row r="8" spans="1:14" s="18" customFormat="1" ht="23.25" customHeight="1">
      <c r="A8" s="101">
        <v>1</v>
      </c>
      <c r="B8" s="590" t="s">
        <v>179</v>
      </c>
      <c r="C8" s="395" t="s">
        <v>180</v>
      </c>
      <c r="D8" s="396">
        <v>94808</v>
      </c>
      <c r="E8" s="396">
        <v>96385</v>
      </c>
      <c r="F8" s="397">
        <v>97695</v>
      </c>
      <c r="G8" s="396">
        <v>459</v>
      </c>
      <c r="H8" s="396">
        <v>448</v>
      </c>
      <c r="I8" s="397">
        <v>440</v>
      </c>
      <c r="K8" s="54"/>
      <c r="L8" s="84"/>
      <c r="M8" s="84"/>
      <c r="N8" s="84"/>
    </row>
    <row r="9" spans="1:14" s="44" customFormat="1" ht="21" customHeight="1">
      <c r="A9" s="43">
        <v>2</v>
      </c>
      <c r="B9" s="591"/>
      <c r="C9" s="398" t="s">
        <v>181</v>
      </c>
      <c r="D9" s="133">
        <v>81308</v>
      </c>
      <c r="E9" s="133">
        <v>82533</v>
      </c>
      <c r="F9" s="131">
        <v>83458</v>
      </c>
      <c r="G9" s="133">
        <v>423</v>
      </c>
      <c r="H9" s="133">
        <v>413</v>
      </c>
      <c r="I9" s="131">
        <v>406</v>
      </c>
      <c r="K9" s="45"/>
      <c r="L9" s="46"/>
      <c r="M9" s="46"/>
      <c r="N9" s="46"/>
    </row>
    <row r="10" spans="1:14" s="44" customFormat="1" ht="12" customHeight="1">
      <c r="A10" s="43">
        <v>3</v>
      </c>
      <c r="B10" s="591"/>
      <c r="C10" s="190" t="s">
        <v>182</v>
      </c>
      <c r="D10" s="133">
        <v>72583</v>
      </c>
      <c r="E10" s="133">
        <v>73631</v>
      </c>
      <c r="F10" s="131">
        <v>74391</v>
      </c>
      <c r="G10" s="133">
        <v>320</v>
      </c>
      <c r="H10" s="133">
        <v>311</v>
      </c>
      <c r="I10" s="131">
        <v>306</v>
      </c>
      <c r="K10" s="45"/>
      <c r="L10" s="46"/>
      <c r="M10" s="46"/>
      <c r="N10" s="46"/>
    </row>
    <row r="11" spans="1:14" s="44" customFormat="1" ht="12" customHeight="1">
      <c r="A11" s="43">
        <v>4</v>
      </c>
      <c r="B11" s="591"/>
      <c r="C11" s="190" t="s">
        <v>183</v>
      </c>
      <c r="D11" s="133">
        <v>6465</v>
      </c>
      <c r="E11" s="133">
        <v>6622</v>
      </c>
      <c r="F11" s="131">
        <v>6779</v>
      </c>
      <c r="G11" s="133">
        <v>1032</v>
      </c>
      <c r="H11" s="133">
        <v>1003</v>
      </c>
      <c r="I11" s="131">
        <v>987</v>
      </c>
      <c r="K11" s="45"/>
      <c r="L11" s="46"/>
      <c r="M11" s="46"/>
      <c r="N11" s="46"/>
    </row>
    <row r="12" spans="1:14" s="44" customFormat="1" ht="12" customHeight="1">
      <c r="A12" s="43">
        <v>5</v>
      </c>
      <c r="B12" s="591"/>
      <c r="C12" s="190" t="s">
        <v>184</v>
      </c>
      <c r="D12" s="133">
        <v>2260</v>
      </c>
      <c r="E12" s="133">
        <v>2280</v>
      </c>
      <c r="F12" s="131">
        <v>2288</v>
      </c>
      <c r="G12" s="133">
        <v>2006</v>
      </c>
      <c r="H12" s="133">
        <v>1969</v>
      </c>
      <c r="I12" s="131">
        <v>1932</v>
      </c>
      <c r="K12" s="45"/>
      <c r="L12" s="46"/>
      <c r="M12" s="46"/>
      <c r="N12" s="46"/>
    </row>
    <row r="13" spans="1:14" s="44" customFormat="1" ht="21" customHeight="1">
      <c r="A13" s="43">
        <v>6</v>
      </c>
      <c r="B13" s="591"/>
      <c r="C13" s="190" t="s">
        <v>185</v>
      </c>
      <c r="D13" s="133">
        <v>11470</v>
      </c>
      <c r="E13" s="133">
        <v>11715</v>
      </c>
      <c r="F13" s="131">
        <v>11980</v>
      </c>
      <c r="G13" s="133">
        <v>716</v>
      </c>
      <c r="H13" s="133">
        <v>697</v>
      </c>
      <c r="I13" s="131">
        <v>684</v>
      </c>
      <c r="K13" s="45"/>
      <c r="L13" s="46"/>
      <c r="M13" s="46"/>
      <c r="N13" s="46"/>
    </row>
    <row r="14" spans="1:14" s="44" customFormat="1" ht="13.5" customHeight="1">
      <c r="A14" s="43">
        <v>7</v>
      </c>
      <c r="B14" s="591"/>
      <c r="C14" s="190" t="s">
        <v>186</v>
      </c>
      <c r="D14" s="133">
        <v>2969</v>
      </c>
      <c r="E14" s="133">
        <v>3080</v>
      </c>
      <c r="F14" s="131">
        <v>3224</v>
      </c>
      <c r="G14" s="133">
        <v>430</v>
      </c>
      <c r="H14" s="133">
        <v>423</v>
      </c>
      <c r="I14" s="131">
        <v>422</v>
      </c>
      <c r="K14" s="45"/>
      <c r="L14" s="46"/>
      <c r="M14" s="46"/>
      <c r="N14" s="46"/>
    </row>
    <row r="15" spans="1:14" s="44" customFormat="1" ht="13.5" customHeight="1">
      <c r="A15" s="43">
        <v>8</v>
      </c>
      <c r="B15" s="591"/>
      <c r="C15" s="190" t="s">
        <v>187</v>
      </c>
      <c r="D15" s="133">
        <v>8501</v>
      </c>
      <c r="E15" s="133">
        <v>8635</v>
      </c>
      <c r="F15" s="131">
        <v>8756</v>
      </c>
      <c r="G15" s="133">
        <v>816</v>
      </c>
      <c r="H15" s="133">
        <v>795</v>
      </c>
      <c r="I15" s="131">
        <v>780</v>
      </c>
      <c r="K15" s="45"/>
      <c r="L15" s="46"/>
      <c r="M15" s="46"/>
      <c r="N15" s="46"/>
    </row>
    <row r="16" spans="1:14" s="44" customFormat="1" ht="21" customHeight="1">
      <c r="A16" s="43">
        <v>9</v>
      </c>
      <c r="B16" s="591"/>
      <c r="C16" s="190" t="s">
        <v>188</v>
      </c>
      <c r="D16" s="133">
        <v>2022</v>
      </c>
      <c r="E16" s="133">
        <v>2129</v>
      </c>
      <c r="F16" s="131">
        <v>2249</v>
      </c>
      <c r="G16" s="133">
        <v>451</v>
      </c>
      <c r="H16" s="133">
        <v>442</v>
      </c>
      <c r="I16" s="131">
        <v>439</v>
      </c>
      <c r="K16" s="45"/>
      <c r="L16" s="46"/>
      <c r="M16" s="46"/>
      <c r="N16" s="46"/>
    </row>
    <row r="17" spans="1:14" s="44" customFormat="1" ht="16.5" customHeight="1">
      <c r="A17" s="47">
        <v>10</v>
      </c>
      <c r="B17" s="592"/>
      <c r="C17" s="192" t="s">
        <v>189</v>
      </c>
      <c r="D17" s="136">
        <v>8</v>
      </c>
      <c r="E17" s="136">
        <v>8</v>
      </c>
      <c r="F17" s="135">
        <v>8</v>
      </c>
      <c r="G17" s="136">
        <v>460</v>
      </c>
      <c r="H17" s="136">
        <v>453</v>
      </c>
      <c r="I17" s="135">
        <v>450</v>
      </c>
      <c r="K17" s="45"/>
      <c r="L17" s="46"/>
      <c r="M17" s="46"/>
      <c r="N17" s="46"/>
    </row>
    <row r="18" spans="1:14" s="18" customFormat="1" ht="23.25" customHeight="1">
      <c r="A18" s="101">
        <v>11</v>
      </c>
      <c r="B18" s="590" t="s">
        <v>190</v>
      </c>
      <c r="C18" s="395" t="s">
        <v>180</v>
      </c>
      <c r="D18" s="396">
        <v>69508</v>
      </c>
      <c r="E18" s="396">
        <v>70252</v>
      </c>
      <c r="F18" s="397">
        <v>70880</v>
      </c>
      <c r="G18" s="396">
        <v>501</v>
      </c>
      <c r="H18" s="396">
        <v>491</v>
      </c>
      <c r="I18" s="397">
        <v>485</v>
      </c>
      <c r="K18" s="54"/>
      <c r="L18" s="84"/>
      <c r="M18" s="84"/>
      <c r="N18" s="84"/>
    </row>
    <row r="19" spans="1:14" s="44" customFormat="1" ht="21" customHeight="1">
      <c r="A19" s="43">
        <v>12</v>
      </c>
      <c r="B19" s="591"/>
      <c r="C19" s="398" t="s">
        <v>181</v>
      </c>
      <c r="D19" s="133">
        <v>59501</v>
      </c>
      <c r="E19" s="133">
        <v>60001</v>
      </c>
      <c r="F19" s="131">
        <v>60350</v>
      </c>
      <c r="G19" s="133">
        <v>462</v>
      </c>
      <c r="H19" s="133">
        <v>453</v>
      </c>
      <c r="I19" s="131">
        <v>447</v>
      </c>
      <c r="K19" s="45"/>
      <c r="L19" s="46"/>
      <c r="M19" s="46"/>
      <c r="N19" s="46"/>
    </row>
    <row r="20" spans="1:14" s="44" customFormat="1" ht="12" customHeight="1">
      <c r="A20" s="43">
        <v>13</v>
      </c>
      <c r="B20" s="591"/>
      <c r="C20" s="190" t="s">
        <v>182</v>
      </c>
      <c r="D20" s="133">
        <v>52898</v>
      </c>
      <c r="E20" s="133">
        <v>53300</v>
      </c>
      <c r="F20" s="131">
        <v>53528</v>
      </c>
      <c r="G20" s="133">
        <v>348</v>
      </c>
      <c r="H20" s="133">
        <v>341</v>
      </c>
      <c r="I20" s="131">
        <v>337</v>
      </c>
      <c r="K20" s="45"/>
      <c r="L20" s="46"/>
      <c r="M20" s="46"/>
      <c r="N20" s="46"/>
    </row>
    <row r="21" spans="1:14" s="44" customFormat="1" ht="12" customHeight="1">
      <c r="A21" s="43">
        <v>14</v>
      </c>
      <c r="B21" s="591"/>
      <c r="C21" s="190" t="s">
        <v>183</v>
      </c>
      <c r="D21" s="133">
        <v>4758</v>
      </c>
      <c r="E21" s="133">
        <v>4834</v>
      </c>
      <c r="F21" s="131">
        <v>4953</v>
      </c>
      <c r="G21" s="133">
        <v>1099</v>
      </c>
      <c r="H21" s="133">
        <v>1070</v>
      </c>
      <c r="I21" s="131">
        <v>1055</v>
      </c>
      <c r="K21" s="45"/>
      <c r="L21" s="46"/>
      <c r="M21" s="46"/>
      <c r="N21" s="46"/>
    </row>
    <row r="22" spans="1:14" s="44" customFormat="1" ht="12" customHeight="1">
      <c r="A22" s="43">
        <v>15</v>
      </c>
      <c r="B22" s="591"/>
      <c r="C22" s="190" t="s">
        <v>184</v>
      </c>
      <c r="D22" s="133">
        <v>1845</v>
      </c>
      <c r="E22" s="133">
        <v>1867</v>
      </c>
      <c r="F22" s="131">
        <v>1869</v>
      </c>
      <c r="G22" s="133">
        <v>2070</v>
      </c>
      <c r="H22" s="133">
        <v>2034</v>
      </c>
      <c r="I22" s="131">
        <v>1994</v>
      </c>
      <c r="K22" s="45"/>
      <c r="L22" s="46"/>
      <c r="M22" s="46"/>
      <c r="N22" s="46"/>
    </row>
    <row r="23" spans="1:14" s="44" customFormat="1" ht="21" customHeight="1">
      <c r="A23" s="43">
        <v>16</v>
      </c>
      <c r="B23" s="591"/>
      <c r="C23" s="190" t="s">
        <v>185</v>
      </c>
      <c r="D23" s="133">
        <v>8457</v>
      </c>
      <c r="E23" s="133">
        <v>8621</v>
      </c>
      <c r="F23" s="131">
        <v>8801</v>
      </c>
      <c r="G23" s="133">
        <v>782</v>
      </c>
      <c r="H23" s="133">
        <v>761</v>
      </c>
      <c r="I23" s="131">
        <v>746</v>
      </c>
      <c r="K23" s="45"/>
      <c r="L23" s="46"/>
      <c r="M23" s="46"/>
      <c r="N23" s="46"/>
    </row>
    <row r="24" spans="1:14" s="44" customFormat="1" ht="13.5" customHeight="1">
      <c r="A24" s="43">
        <v>17</v>
      </c>
      <c r="B24" s="591"/>
      <c r="C24" s="190" t="s">
        <v>186</v>
      </c>
      <c r="D24" s="133">
        <v>1886</v>
      </c>
      <c r="E24" s="133">
        <v>2003</v>
      </c>
      <c r="F24" s="131">
        <v>2136</v>
      </c>
      <c r="G24" s="133">
        <v>475</v>
      </c>
      <c r="H24" s="133">
        <v>465</v>
      </c>
      <c r="I24" s="131">
        <v>462</v>
      </c>
      <c r="K24" s="45"/>
      <c r="L24" s="46"/>
      <c r="M24" s="46"/>
      <c r="N24" s="46"/>
    </row>
    <row r="25" spans="1:14" s="44" customFormat="1" ht="13.5" customHeight="1">
      <c r="A25" s="43">
        <v>18</v>
      </c>
      <c r="B25" s="591"/>
      <c r="C25" s="190" t="s">
        <v>187</v>
      </c>
      <c r="D25" s="133">
        <v>6571</v>
      </c>
      <c r="E25" s="133">
        <v>6618</v>
      </c>
      <c r="F25" s="131">
        <v>6665</v>
      </c>
      <c r="G25" s="133">
        <v>870</v>
      </c>
      <c r="H25" s="133">
        <v>850</v>
      </c>
      <c r="I25" s="131">
        <v>837</v>
      </c>
      <c r="K25" s="45"/>
      <c r="L25" s="46"/>
      <c r="M25" s="46"/>
      <c r="N25" s="46"/>
    </row>
    <row r="26" spans="1:14" s="44" customFormat="1" ht="21" customHeight="1">
      <c r="A26" s="43">
        <v>19</v>
      </c>
      <c r="B26" s="591"/>
      <c r="C26" s="190" t="s">
        <v>188</v>
      </c>
      <c r="D26" s="133">
        <v>1542</v>
      </c>
      <c r="E26" s="133">
        <v>1622</v>
      </c>
      <c r="F26" s="131">
        <v>1721</v>
      </c>
      <c r="G26" s="133">
        <v>481</v>
      </c>
      <c r="H26" s="133">
        <v>474</v>
      </c>
      <c r="I26" s="131">
        <v>467</v>
      </c>
      <c r="K26" s="45"/>
      <c r="L26" s="46"/>
      <c r="M26" s="46"/>
      <c r="N26" s="46"/>
    </row>
    <row r="27" spans="1:14" s="44" customFormat="1" ht="15.75" customHeight="1">
      <c r="A27" s="47">
        <v>20</v>
      </c>
      <c r="B27" s="592"/>
      <c r="C27" s="192" t="s">
        <v>189</v>
      </c>
      <c r="D27" s="136">
        <v>8</v>
      </c>
      <c r="E27" s="136">
        <v>8</v>
      </c>
      <c r="F27" s="135">
        <v>8</v>
      </c>
      <c r="G27" s="136">
        <v>460</v>
      </c>
      <c r="H27" s="136">
        <v>453</v>
      </c>
      <c r="I27" s="135">
        <v>450</v>
      </c>
      <c r="K27" s="45"/>
      <c r="L27" s="46"/>
      <c r="M27" s="46"/>
      <c r="N27" s="46"/>
    </row>
    <row r="28" spans="1:14" s="18" customFormat="1" ht="23.25" customHeight="1">
      <c r="A28" s="101">
        <v>21</v>
      </c>
      <c r="B28" s="590" t="s">
        <v>191</v>
      </c>
      <c r="C28" s="395" t="s">
        <v>180</v>
      </c>
      <c r="D28" s="396">
        <v>18150</v>
      </c>
      <c r="E28" s="396">
        <v>18947</v>
      </c>
      <c r="F28" s="397">
        <v>19598</v>
      </c>
      <c r="G28" s="396">
        <v>262</v>
      </c>
      <c r="H28" s="396">
        <v>254</v>
      </c>
      <c r="I28" s="397">
        <v>248</v>
      </c>
      <c r="K28" s="54"/>
      <c r="L28" s="84"/>
      <c r="M28" s="84"/>
      <c r="N28" s="84"/>
    </row>
    <row r="29" spans="1:14" s="44" customFormat="1" ht="21" customHeight="1">
      <c r="A29" s="43">
        <v>22</v>
      </c>
      <c r="B29" s="591"/>
      <c r="C29" s="398" t="s">
        <v>181</v>
      </c>
      <c r="D29" s="133">
        <v>15542</v>
      </c>
      <c r="E29" s="133">
        <v>16264</v>
      </c>
      <c r="F29" s="131">
        <v>16843</v>
      </c>
      <c r="G29" s="133">
        <v>238</v>
      </c>
      <c r="H29" s="133">
        <v>230</v>
      </c>
      <c r="I29" s="131">
        <v>224</v>
      </c>
      <c r="K29" s="45"/>
      <c r="L29" s="46"/>
      <c r="M29" s="46"/>
      <c r="N29" s="46"/>
    </row>
    <row r="30" spans="1:14" s="44" customFormat="1" ht="12" customHeight="1">
      <c r="A30" s="43">
        <v>23</v>
      </c>
      <c r="B30" s="591"/>
      <c r="C30" s="190" t="s">
        <v>182</v>
      </c>
      <c r="D30" s="133">
        <v>13988</v>
      </c>
      <c r="E30" s="133">
        <v>14638</v>
      </c>
      <c r="F30" s="131">
        <v>15177</v>
      </c>
      <c r="G30" s="133">
        <v>172</v>
      </c>
      <c r="H30" s="133">
        <v>167</v>
      </c>
      <c r="I30" s="131">
        <v>163</v>
      </c>
      <c r="K30" s="45"/>
      <c r="L30" s="46"/>
      <c r="M30" s="46"/>
      <c r="N30" s="46"/>
    </row>
    <row r="31" spans="1:14" s="44" customFormat="1" ht="12" customHeight="1">
      <c r="A31" s="43">
        <v>24</v>
      </c>
      <c r="B31" s="591"/>
      <c r="C31" s="190" t="s">
        <v>183</v>
      </c>
      <c r="D31" s="133">
        <v>1275</v>
      </c>
      <c r="E31" s="133">
        <v>1352</v>
      </c>
      <c r="F31" s="131">
        <v>1391</v>
      </c>
      <c r="G31" s="133">
        <v>708</v>
      </c>
      <c r="H31" s="133">
        <v>688</v>
      </c>
      <c r="I31" s="131">
        <v>676</v>
      </c>
      <c r="K31" s="45"/>
      <c r="L31" s="46"/>
      <c r="M31" s="46"/>
      <c r="N31" s="46"/>
    </row>
    <row r="32" spans="1:14" s="44" customFormat="1" ht="12" customHeight="1">
      <c r="A32" s="43">
        <v>25</v>
      </c>
      <c r="B32" s="591"/>
      <c r="C32" s="190" t="s">
        <v>184</v>
      </c>
      <c r="D32" s="133">
        <v>279</v>
      </c>
      <c r="E32" s="133">
        <v>274</v>
      </c>
      <c r="F32" s="131">
        <v>275</v>
      </c>
      <c r="G32" s="133">
        <v>1400</v>
      </c>
      <c r="H32" s="133">
        <v>1354</v>
      </c>
      <c r="I32" s="131">
        <v>1316</v>
      </c>
      <c r="K32" s="45"/>
      <c r="L32" s="46"/>
      <c r="M32" s="46"/>
      <c r="N32" s="46"/>
    </row>
    <row r="33" spans="1:14" s="44" customFormat="1" ht="21" customHeight="1">
      <c r="A33" s="43">
        <v>26</v>
      </c>
      <c r="B33" s="591"/>
      <c r="C33" s="190" t="s">
        <v>185</v>
      </c>
      <c r="D33" s="133">
        <v>2227</v>
      </c>
      <c r="E33" s="133">
        <v>2284</v>
      </c>
      <c r="F33" s="131">
        <v>2350</v>
      </c>
      <c r="G33" s="133">
        <v>426</v>
      </c>
      <c r="H33" s="133">
        <v>420</v>
      </c>
      <c r="I33" s="131">
        <v>415</v>
      </c>
      <c r="K33" s="45"/>
      <c r="L33" s="46"/>
      <c r="M33" s="46"/>
      <c r="N33" s="46"/>
    </row>
    <row r="34" spans="1:14" s="44" customFormat="1" ht="13.5" customHeight="1">
      <c r="A34" s="43">
        <v>27</v>
      </c>
      <c r="B34" s="591"/>
      <c r="C34" s="190" t="s">
        <v>186</v>
      </c>
      <c r="D34" s="133">
        <v>915</v>
      </c>
      <c r="E34" s="133">
        <v>903</v>
      </c>
      <c r="F34" s="131">
        <v>900</v>
      </c>
      <c r="G34" s="133">
        <v>320</v>
      </c>
      <c r="H34" s="133">
        <v>314</v>
      </c>
      <c r="I34" s="131">
        <v>311</v>
      </c>
      <c r="K34" s="45"/>
      <c r="L34" s="46"/>
      <c r="M34" s="46"/>
      <c r="N34" s="46"/>
    </row>
    <row r="35" spans="1:14" s="44" customFormat="1" ht="13.5" customHeight="1">
      <c r="A35" s="43">
        <v>28</v>
      </c>
      <c r="B35" s="591"/>
      <c r="C35" s="190" t="s">
        <v>187</v>
      </c>
      <c r="D35" s="133">
        <v>1312</v>
      </c>
      <c r="E35" s="133">
        <v>1381</v>
      </c>
      <c r="F35" s="131">
        <v>1450</v>
      </c>
      <c r="G35" s="133">
        <v>501</v>
      </c>
      <c r="H35" s="133">
        <v>489</v>
      </c>
      <c r="I35" s="131">
        <v>480</v>
      </c>
      <c r="K35" s="45"/>
      <c r="L35" s="46"/>
      <c r="M35" s="46"/>
      <c r="N35" s="46"/>
    </row>
    <row r="36" spans="1:14" s="44" customFormat="1" ht="21" customHeight="1">
      <c r="A36" s="43">
        <v>29</v>
      </c>
      <c r="B36" s="591"/>
      <c r="C36" s="190" t="s">
        <v>188</v>
      </c>
      <c r="D36" s="133">
        <v>381</v>
      </c>
      <c r="E36" s="133">
        <v>399</v>
      </c>
      <c r="F36" s="131">
        <v>405</v>
      </c>
      <c r="G36" s="133">
        <v>294</v>
      </c>
      <c r="H36" s="133">
        <v>282</v>
      </c>
      <c r="I36" s="131">
        <v>281</v>
      </c>
      <c r="K36" s="45"/>
      <c r="L36" s="46"/>
      <c r="M36" s="46"/>
      <c r="N36" s="46"/>
    </row>
    <row r="37" spans="1:14" s="44" customFormat="1" ht="16.5" customHeight="1">
      <c r="A37" s="47">
        <v>30</v>
      </c>
      <c r="B37" s="592"/>
      <c r="C37" s="192" t="s">
        <v>189</v>
      </c>
      <c r="D37" s="136">
        <v>0</v>
      </c>
      <c r="E37" s="136">
        <v>0</v>
      </c>
      <c r="F37" s="135">
        <v>0</v>
      </c>
      <c r="G37" s="136">
        <v>0</v>
      </c>
      <c r="H37" s="136">
        <v>0</v>
      </c>
      <c r="I37" s="135">
        <v>0</v>
      </c>
      <c r="K37" s="45"/>
      <c r="L37" s="46"/>
      <c r="M37" s="46"/>
      <c r="N37" s="46"/>
    </row>
    <row r="38" spans="1:14" s="18" customFormat="1" ht="23.25" customHeight="1">
      <c r="A38" s="101">
        <v>31</v>
      </c>
      <c r="B38" s="590" t="s">
        <v>224</v>
      </c>
      <c r="C38" s="395" t="s">
        <v>180</v>
      </c>
      <c r="D38" s="396">
        <v>2651</v>
      </c>
      <c r="E38" s="396">
        <v>2722</v>
      </c>
      <c r="F38" s="397">
        <v>2788</v>
      </c>
      <c r="G38" s="396">
        <v>543</v>
      </c>
      <c r="H38" s="396">
        <v>528</v>
      </c>
      <c r="I38" s="397">
        <v>522</v>
      </c>
      <c r="K38" s="54"/>
      <c r="L38" s="84"/>
      <c r="M38" s="84"/>
      <c r="N38" s="84"/>
    </row>
    <row r="39" spans="1:14" s="44" customFormat="1" ht="21" customHeight="1">
      <c r="A39" s="43">
        <v>32</v>
      </c>
      <c r="B39" s="591"/>
      <c r="C39" s="398" t="s">
        <v>181</v>
      </c>
      <c r="D39" s="133">
        <v>2209</v>
      </c>
      <c r="E39" s="133">
        <v>2266</v>
      </c>
      <c r="F39" s="131">
        <v>2314</v>
      </c>
      <c r="G39" s="133">
        <v>507</v>
      </c>
      <c r="H39" s="133">
        <v>493</v>
      </c>
      <c r="I39" s="131">
        <v>489</v>
      </c>
      <c r="K39" s="45"/>
      <c r="L39" s="46"/>
      <c r="M39" s="46"/>
      <c r="N39" s="46"/>
    </row>
    <row r="40" spans="1:14" s="44" customFormat="1" ht="12" customHeight="1">
      <c r="A40" s="43">
        <v>33</v>
      </c>
      <c r="B40" s="591"/>
      <c r="C40" s="190" t="s">
        <v>182</v>
      </c>
      <c r="D40" s="133">
        <v>1904</v>
      </c>
      <c r="E40" s="133">
        <v>1955</v>
      </c>
      <c r="F40" s="131">
        <v>1993</v>
      </c>
      <c r="G40" s="133">
        <v>366</v>
      </c>
      <c r="H40" s="133">
        <v>356</v>
      </c>
      <c r="I40" s="131">
        <v>351</v>
      </c>
      <c r="K40" s="45"/>
      <c r="L40" s="46"/>
      <c r="M40" s="46"/>
      <c r="N40" s="46"/>
    </row>
    <row r="41" spans="1:14" s="44" customFormat="1" ht="12" customHeight="1">
      <c r="A41" s="43">
        <v>34</v>
      </c>
      <c r="B41" s="591"/>
      <c r="C41" s="190" t="s">
        <v>183</v>
      </c>
      <c r="D41" s="133">
        <v>234</v>
      </c>
      <c r="E41" s="133">
        <v>238</v>
      </c>
      <c r="F41" s="131">
        <v>245</v>
      </c>
      <c r="G41" s="133">
        <v>1157</v>
      </c>
      <c r="H41" s="133">
        <v>1139</v>
      </c>
      <c r="I41" s="131">
        <v>1117</v>
      </c>
      <c r="K41" s="45"/>
      <c r="L41" s="46"/>
      <c r="M41" s="46"/>
      <c r="N41" s="46"/>
    </row>
    <row r="42" spans="1:14" s="44" customFormat="1" ht="12" customHeight="1">
      <c r="A42" s="43">
        <v>35</v>
      </c>
      <c r="B42" s="591"/>
      <c r="C42" s="190" t="s">
        <v>184</v>
      </c>
      <c r="D42" s="133">
        <v>71</v>
      </c>
      <c r="E42" s="133">
        <v>73</v>
      </c>
      <c r="F42" s="131">
        <v>76</v>
      </c>
      <c r="G42" s="133">
        <v>2121</v>
      </c>
      <c r="H42" s="133">
        <v>2038</v>
      </c>
      <c r="I42" s="131">
        <v>2068</v>
      </c>
      <c r="K42" s="45"/>
      <c r="L42" s="46"/>
      <c r="M42" s="46"/>
      <c r="N42" s="46"/>
    </row>
    <row r="43" spans="1:14" s="44" customFormat="1" ht="21" customHeight="1">
      <c r="A43" s="43">
        <v>36</v>
      </c>
      <c r="B43" s="591"/>
      <c r="C43" s="190" t="s">
        <v>185</v>
      </c>
      <c r="D43" s="133">
        <v>398</v>
      </c>
      <c r="E43" s="133">
        <v>410</v>
      </c>
      <c r="F43" s="131">
        <v>417</v>
      </c>
      <c r="G43" s="133">
        <v>740</v>
      </c>
      <c r="H43" s="133">
        <v>722</v>
      </c>
      <c r="I43" s="131">
        <v>703</v>
      </c>
      <c r="K43" s="45"/>
      <c r="L43" s="46"/>
      <c r="M43" s="46"/>
      <c r="N43" s="46"/>
    </row>
    <row r="44" spans="1:14" s="44" customFormat="1" ht="13.5" customHeight="1">
      <c r="A44" s="43">
        <v>37</v>
      </c>
      <c r="B44" s="591"/>
      <c r="C44" s="190" t="s">
        <v>186</v>
      </c>
      <c r="D44" s="133">
        <v>85</v>
      </c>
      <c r="E44" s="133">
        <v>82</v>
      </c>
      <c r="F44" s="131">
        <v>87</v>
      </c>
      <c r="G44" s="133">
        <v>537</v>
      </c>
      <c r="H44" s="133">
        <v>511</v>
      </c>
      <c r="I44" s="131">
        <v>509</v>
      </c>
      <c r="K44" s="45"/>
      <c r="L44" s="46"/>
      <c r="M44" s="46"/>
      <c r="N44" s="46"/>
    </row>
    <row r="45" spans="1:14" s="44" customFormat="1" ht="13.5" customHeight="1">
      <c r="A45" s="43">
        <v>38</v>
      </c>
      <c r="B45" s="591"/>
      <c r="C45" s="190" t="s">
        <v>187</v>
      </c>
      <c r="D45" s="133">
        <v>313</v>
      </c>
      <c r="E45" s="133">
        <v>328</v>
      </c>
      <c r="F45" s="131">
        <v>330</v>
      </c>
      <c r="G45" s="133">
        <v>795</v>
      </c>
      <c r="H45" s="133">
        <v>775</v>
      </c>
      <c r="I45" s="131">
        <v>755</v>
      </c>
      <c r="K45" s="45"/>
      <c r="L45" s="46"/>
      <c r="M45" s="46"/>
      <c r="N45" s="46"/>
    </row>
    <row r="46" spans="1:14" s="44" customFormat="1" ht="21" customHeight="1">
      <c r="A46" s="43">
        <v>39</v>
      </c>
      <c r="B46" s="591"/>
      <c r="C46" s="190" t="s">
        <v>188</v>
      </c>
      <c r="D46" s="133">
        <v>44</v>
      </c>
      <c r="E46" s="133">
        <v>46</v>
      </c>
      <c r="F46" s="131">
        <v>57</v>
      </c>
      <c r="G46" s="133">
        <v>589</v>
      </c>
      <c r="H46" s="133">
        <v>565</v>
      </c>
      <c r="I46" s="131">
        <v>572</v>
      </c>
      <c r="K46" s="45"/>
      <c r="L46" s="46"/>
      <c r="M46" s="46"/>
      <c r="N46" s="46"/>
    </row>
    <row r="47" spans="1:14" s="44" customFormat="1" ht="16.5" customHeight="1">
      <c r="A47" s="47">
        <v>40</v>
      </c>
      <c r="B47" s="592"/>
      <c r="C47" s="192" t="s">
        <v>189</v>
      </c>
      <c r="D47" s="136">
        <v>0</v>
      </c>
      <c r="E47" s="136">
        <v>0</v>
      </c>
      <c r="F47" s="135">
        <v>0</v>
      </c>
      <c r="G47" s="136">
        <v>0</v>
      </c>
      <c r="H47" s="136">
        <v>0</v>
      </c>
      <c r="I47" s="135">
        <v>0</v>
      </c>
      <c r="K47" s="45"/>
      <c r="L47" s="46"/>
      <c r="M47" s="46"/>
      <c r="N47" s="46"/>
    </row>
    <row r="48" spans="1:14" s="18" customFormat="1" ht="23.25" customHeight="1">
      <c r="A48" s="101">
        <v>41</v>
      </c>
      <c r="B48" s="590" t="s">
        <v>192</v>
      </c>
      <c r="C48" s="395" t="s">
        <v>180</v>
      </c>
      <c r="D48" s="396">
        <v>4499</v>
      </c>
      <c r="E48" s="396">
        <v>4464</v>
      </c>
      <c r="F48" s="397">
        <v>4429</v>
      </c>
      <c r="G48" s="396">
        <v>553</v>
      </c>
      <c r="H48" s="396">
        <v>542</v>
      </c>
      <c r="I48" s="397">
        <v>534</v>
      </c>
      <c r="K48" s="54"/>
      <c r="L48" s="84"/>
      <c r="M48" s="84"/>
      <c r="N48" s="84"/>
    </row>
    <row r="49" spans="1:14" s="44" customFormat="1" ht="21" customHeight="1">
      <c r="A49" s="43">
        <v>42</v>
      </c>
      <c r="B49" s="591"/>
      <c r="C49" s="398" t="s">
        <v>181</v>
      </c>
      <c r="D49" s="133">
        <v>4056</v>
      </c>
      <c r="E49" s="133">
        <v>4002</v>
      </c>
      <c r="F49" s="131">
        <v>3951</v>
      </c>
      <c r="G49" s="133">
        <v>517</v>
      </c>
      <c r="H49" s="133">
        <v>506</v>
      </c>
      <c r="I49" s="131">
        <v>498</v>
      </c>
      <c r="K49" s="45"/>
      <c r="L49" s="46"/>
      <c r="M49" s="46"/>
      <c r="N49" s="46"/>
    </row>
    <row r="50" spans="1:14" s="44" customFormat="1" ht="12" customHeight="1">
      <c r="A50" s="43">
        <v>43</v>
      </c>
      <c r="B50" s="591"/>
      <c r="C50" s="190" t="s">
        <v>182</v>
      </c>
      <c r="D50" s="133">
        <v>3793</v>
      </c>
      <c r="E50" s="133">
        <v>3738</v>
      </c>
      <c r="F50" s="131">
        <v>3693</v>
      </c>
      <c r="G50" s="133">
        <v>436</v>
      </c>
      <c r="H50" s="133">
        <v>424</v>
      </c>
      <c r="I50" s="131">
        <v>418</v>
      </c>
      <c r="K50" s="45"/>
      <c r="L50" s="46"/>
      <c r="M50" s="46"/>
      <c r="N50" s="46"/>
    </row>
    <row r="51" spans="1:14" s="44" customFormat="1" ht="12" customHeight="1">
      <c r="A51" s="43">
        <v>44</v>
      </c>
      <c r="B51" s="591"/>
      <c r="C51" s="190" t="s">
        <v>183</v>
      </c>
      <c r="D51" s="133">
        <v>198</v>
      </c>
      <c r="E51" s="133">
        <v>198</v>
      </c>
      <c r="F51" s="131">
        <v>190</v>
      </c>
      <c r="G51" s="133">
        <v>1376</v>
      </c>
      <c r="H51" s="133">
        <v>1367</v>
      </c>
      <c r="I51" s="131">
        <v>1319</v>
      </c>
      <c r="K51" s="45"/>
      <c r="L51" s="46"/>
      <c r="M51" s="46"/>
      <c r="N51" s="46"/>
    </row>
    <row r="52" spans="1:14" s="44" customFormat="1" ht="12" customHeight="1">
      <c r="A52" s="43">
        <v>45</v>
      </c>
      <c r="B52" s="591"/>
      <c r="C52" s="190" t="s">
        <v>184</v>
      </c>
      <c r="D52" s="133">
        <v>65</v>
      </c>
      <c r="E52" s="133">
        <v>66</v>
      </c>
      <c r="F52" s="131">
        <v>68</v>
      </c>
      <c r="G52" s="133">
        <v>2659</v>
      </c>
      <c r="H52" s="133">
        <v>2592</v>
      </c>
      <c r="I52" s="131">
        <v>2570</v>
      </c>
      <c r="K52" s="45"/>
      <c r="L52" s="46"/>
      <c r="M52" s="46"/>
      <c r="N52" s="46"/>
    </row>
    <row r="53" spans="1:14" s="44" customFormat="1" ht="21" customHeight="1">
      <c r="A53" s="43">
        <v>46</v>
      </c>
      <c r="B53" s="591"/>
      <c r="C53" s="190" t="s">
        <v>185</v>
      </c>
      <c r="D53" s="133">
        <v>388</v>
      </c>
      <c r="E53" s="133">
        <v>400</v>
      </c>
      <c r="F53" s="131">
        <v>412</v>
      </c>
      <c r="G53" s="133">
        <v>928</v>
      </c>
      <c r="H53" s="133">
        <v>893</v>
      </c>
      <c r="I53" s="131">
        <v>873</v>
      </c>
      <c r="K53" s="45"/>
      <c r="L53" s="46"/>
      <c r="M53" s="46"/>
      <c r="N53" s="46"/>
    </row>
    <row r="54" spans="1:14" s="44" customFormat="1" ht="13.5" customHeight="1">
      <c r="A54" s="43">
        <v>47</v>
      </c>
      <c r="B54" s="591"/>
      <c r="C54" s="190" t="s">
        <v>186</v>
      </c>
      <c r="D54" s="133">
        <v>83</v>
      </c>
      <c r="E54" s="133">
        <v>92</v>
      </c>
      <c r="F54" s="131">
        <v>101</v>
      </c>
      <c r="G54" s="133">
        <v>511</v>
      </c>
      <c r="H54" s="133">
        <v>514</v>
      </c>
      <c r="I54" s="131">
        <v>505</v>
      </c>
      <c r="K54" s="45"/>
      <c r="L54" s="46"/>
      <c r="M54" s="46"/>
      <c r="N54" s="46"/>
    </row>
    <row r="55" spans="1:14" s="44" customFormat="1" ht="13.5" customHeight="1">
      <c r="A55" s="43">
        <v>48</v>
      </c>
      <c r="B55" s="591"/>
      <c r="C55" s="190" t="s">
        <v>187</v>
      </c>
      <c r="D55" s="133">
        <v>305</v>
      </c>
      <c r="E55" s="133">
        <v>308</v>
      </c>
      <c r="F55" s="131">
        <v>311</v>
      </c>
      <c r="G55" s="133">
        <v>1042</v>
      </c>
      <c r="H55" s="133">
        <v>1006</v>
      </c>
      <c r="I55" s="131">
        <v>992</v>
      </c>
      <c r="K55" s="45"/>
      <c r="L55" s="46"/>
      <c r="M55" s="46"/>
      <c r="N55" s="46"/>
    </row>
    <row r="56" spans="1:14" s="44" customFormat="1" ht="21" customHeight="1">
      <c r="A56" s="47">
        <v>49</v>
      </c>
      <c r="B56" s="592"/>
      <c r="C56" s="192" t="s">
        <v>188</v>
      </c>
      <c r="D56" s="136">
        <v>55</v>
      </c>
      <c r="E56" s="136">
        <v>62</v>
      </c>
      <c r="F56" s="135">
        <v>66</v>
      </c>
      <c r="G56" s="136">
        <v>585</v>
      </c>
      <c r="H56" s="136">
        <v>562</v>
      </c>
      <c r="I56" s="135">
        <v>564</v>
      </c>
      <c r="K56" s="45"/>
      <c r="L56" s="46"/>
      <c r="M56" s="46"/>
      <c r="N56" s="46"/>
    </row>
    <row r="57" s="78" customFormat="1" ht="18" customHeight="1">
      <c r="A57" s="399" t="s">
        <v>193</v>
      </c>
    </row>
  </sheetData>
  <sheetProtection/>
  <mergeCells count="8">
    <mergeCell ref="B38:B47"/>
    <mergeCell ref="B48:B56"/>
    <mergeCell ref="A5:A7"/>
    <mergeCell ref="B5:B7"/>
    <mergeCell ref="C5:C7"/>
    <mergeCell ref="B8:B17"/>
    <mergeCell ref="B18:B27"/>
    <mergeCell ref="B28:B37"/>
  </mergeCells>
  <printOptions horizontalCentered="1"/>
  <pageMargins left="0.15748031496062992" right="0.11811023622047245" top="0.37" bottom="0.3937007874015748" header="0.31496062992125984" footer="0.2755905511811024"/>
  <pageSetup blackAndWhite="1" horizontalDpi="300" verticalDpi="3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1174542" r:id="rId1"/>
  </oleObjects>
</worksheet>
</file>

<file path=xl/worksheets/sheet4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421875" style="35" customWidth="1"/>
    <col min="2" max="2" width="30.8515625" style="13" customWidth="1"/>
    <col min="3" max="11" width="12.28125" style="13" customWidth="1"/>
    <col min="12" max="16384" width="11.421875" style="13" customWidth="1"/>
  </cols>
  <sheetData>
    <row r="1" spans="1:11" s="3" customFormat="1" ht="10.5" customHeight="1">
      <c r="A1" s="37"/>
      <c r="B1" s="2"/>
      <c r="K1" s="4"/>
    </row>
    <row r="2" spans="1:11" s="76" customFormat="1" ht="47.25" customHeight="1">
      <c r="A2" s="60" t="s">
        <v>194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1" customFormat="1" ht="17.25" customHeight="1">
      <c r="A3" s="65" t="s">
        <v>342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30" customHeight="1">
      <c r="A4" s="39"/>
      <c r="B4" s="41"/>
      <c r="C4" s="52"/>
      <c r="D4" s="52"/>
      <c r="E4" s="52"/>
      <c r="K4" s="145" t="s">
        <v>48</v>
      </c>
    </row>
    <row r="5" spans="1:11" ht="19.5" customHeight="1">
      <c r="A5" s="587" t="s">
        <v>5</v>
      </c>
      <c r="B5" s="589" t="s">
        <v>0</v>
      </c>
      <c r="C5" s="593" t="s">
        <v>195</v>
      </c>
      <c r="D5" s="594"/>
      <c r="E5" s="532"/>
      <c r="F5" s="347" t="s">
        <v>196</v>
      </c>
      <c r="G5" s="347"/>
      <c r="H5" s="347"/>
      <c r="I5" s="347"/>
      <c r="J5" s="347"/>
      <c r="K5" s="400"/>
    </row>
    <row r="6" spans="1:11" ht="19.5" customHeight="1">
      <c r="A6" s="597"/>
      <c r="B6" s="531"/>
      <c r="C6" s="595"/>
      <c r="D6" s="596"/>
      <c r="E6" s="533"/>
      <c r="F6" s="346" t="s">
        <v>6</v>
      </c>
      <c r="G6" s="401"/>
      <c r="H6" s="402"/>
      <c r="I6" s="347" t="s">
        <v>7</v>
      </c>
      <c r="J6" s="403"/>
      <c r="K6" s="348"/>
    </row>
    <row r="7" spans="1:11" ht="19.5" customHeight="1">
      <c r="A7" s="588"/>
      <c r="B7" s="523"/>
      <c r="C7" s="365" t="s">
        <v>91</v>
      </c>
      <c r="D7" s="404" t="s">
        <v>8</v>
      </c>
      <c r="E7" s="365" t="s">
        <v>9</v>
      </c>
      <c r="F7" s="365" t="s">
        <v>91</v>
      </c>
      <c r="G7" s="405" t="s">
        <v>8</v>
      </c>
      <c r="H7" s="365" t="s">
        <v>9</v>
      </c>
      <c r="I7" s="139" t="s">
        <v>91</v>
      </c>
      <c r="J7" s="406" t="s">
        <v>8</v>
      </c>
      <c r="K7" s="365" t="s">
        <v>9</v>
      </c>
    </row>
    <row r="8" spans="1:11" s="18" customFormat="1" ht="26.25" customHeight="1" thickBot="1">
      <c r="A8" s="409">
        <v>1</v>
      </c>
      <c r="B8" s="445" t="s">
        <v>62</v>
      </c>
      <c r="C8" s="448">
        <v>22490</v>
      </c>
      <c r="D8" s="407">
        <v>21862</v>
      </c>
      <c r="E8" s="408">
        <v>628</v>
      </c>
      <c r="F8" s="448">
        <v>20128</v>
      </c>
      <c r="G8" s="407">
        <v>19553</v>
      </c>
      <c r="H8" s="408">
        <v>575</v>
      </c>
      <c r="I8" s="448">
        <v>2362</v>
      </c>
      <c r="J8" s="407">
        <v>2309</v>
      </c>
      <c r="K8" s="408">
        <v>53</v>
      </c>
    </row>
    <row r="9" spans="1:11" s="78" customFormat="1" ht="24" customHeight="1" thickTop="1">
      <c r="A9" s="357">
        <v>2</v>
      </c>
      <c r="B9" s="446" t="s">
        <v>64</v>
      </c>
      <c r="C9" s="449">
        <v>688</v>
      </c>
      <c r="D9" s="355">
        <v>662</v>
      </c>
      <c r="E9" s="353">
        <v>26</v>
      </c>
      <c r="F9" s="449">
        <v>248</v>
      </c>
      <c r="G9" s="355">
        <v>245</v>
      </c>
      <c r="H9" s="353">
        <v>3</v>
      </c>
      <c r="I9" s="449">
        <v>440</v>
      </c>
      <c r="J9" s="355">
        <v>417</v>
      </c>
      <c r="K9" s="353">
        <v>23</v>
      </c>
    </row>
    <row r="10" spans="1:11" s="78" customFormat="1" ht="15.75" customHeight="1">
      <c r="A10" s="357">
        <v>3</v>
      </c>
      <c r="B10" s="446" t="s">
        <v>65</v>
      </c>
      <c r="C10" s="449">
        <v>3771</v>
      </c>
      <c r="D10" s="355">
        <v>3587</v>
      </c>
      <c r="E10" s="353">
        <v>184</v>
      </c>
      <c r="F10" s="449">
        <v>3056</v>
      </c>
      <c r="G10" s="355">
        <v>2886</v>
      </c>
      <c r="H10" s="353">
        <v>170</v>
      </c>
      <c r="I10" s="449">
        <v>715</v>
      </c>
      <c r="J10" s="355">
        <v>701</v>
      </c>
      <c r="K10" s="353">
        <v>14</v>
      </c>
    </row>
    <row r="11" spans="1:11" s="78" customFormat="1" ht="15.75" customHeight="1">
      <c r="A11" s="357">
        <v>4</v>
      </c>
      <c r="B11" s="446" t="s">
        <v>66</v>
      </c>
      <c r="C11" s="449">
        <v>69</v>
      </c>
      <c r="D11" s="355">
        <v>57</v>
      </c>
      <c r="E11" s="353">
        <v>12</v>
      </c>
      <c r="F11" s="449">
        <v>56</v>
      </c>
      <c r="G11" s="355">
        <v>44</v>
      </c>
      <c r="H11" s="353">
        <v>12</v>
      </c>
      <c r="I11" s="449">
        <v>13</v>
      </c>
      <c r="J11" s="355">
        <v>13</v>
      </c>
      <c r="K11" s="353">
        <v>0</v>
      </c>
    </row>
    <row r="12" spans="1:11" s="78" customFormat="1" ht="15.75" customHeight="1">
      <c r="A12" s="357">
        <v>5</v>
      </c>
      <c r="B12" s="446" t="s">
        <v>67</v>
      </c>
      <c r="C12" s="449">
        <v>8772</v>
      </c>
      <c r="D12" s="355">
        <v>8660</v>
      </c>
      <c r="E12" s="353">
        <v>112</v>
      </c>
      <c r="F12" s="449">
        <v>8046</v>
      </c>
      <c r="G12" s="355">
        <v>7935</v>
      </c>
      <c r="H12" s="353">
        <v>111</v>
      </c>
      <c r="I12" s="449">
        <v>726</v>
      </c>
      <c r="J12" s="355">
        <v>725</v>
      </c>
      <c r="K12" s="353">
        <v>1</v>
      </c>
    </row>
    <row r="13" spans="1:11" s="78" customFormat="1" ht="15.75" customHeight="1">
      <c r="A13" s="357">
        <v>6</v>
      </c>
      <c r="B13" s="446" t="s">
        <v>68</v>
      </c>
      <c r="C13" s="449">
        <v>3628</v>
      </c>
      <c r="D13" s="355">
        <v>3470</v>
      </c>
      <c r="E13" s="353">
        <v>158</v>
      </c>
      <c r="F13" s="449">
        <v>3519</v>
      </c>
      <c r="G13" s="355">
        <v>3365</v>
      </c>
      <c r="H13" s="353">
        <v>154</v>
      </c>
      <c r="I13" s="449">
        <v>109</v>
      </c>
      <c r="J13" s="355">
        <v>105</v>
      </c>
      <c r="K13" s="353">
        <v>4</v>
      </c>
    </row>
    <row r="14" spans="1:11" s="78" customFormat="1" ht="15.75" customHeight="1">
      <c r="A14" s="357">
        <v>7</v>
      </c>
      <c r="B14" s="446" t="s">
        <v>69</v>
      </c>
      <c r="C14" s="449">
        <v>898</v>
      </c>
      <c r="D14" s="355">
        <v>890</v>
      </c>
      <c r="E14" s="353">
        <v>8</v>
      </c>
      <c r="F14" s="449">
        <v>778</v>
      </c>
      <c r="G14" s="355">
        <v>770</v>
      </c>
      <c r="H14" s="353">
        <v>8</v>
      </c>
      <c r="I14" s="449">
        <v>120</v>
      </c>
      <c r="J14" s="355">
        <v>120</v>
      </c>
      <c r="K14" s="353">
        <v>0</v>
      </c>
    </row>
    <row r="15" spans="1:11" s="78" customFormat="1" ht="15.75" customHeight="1">
      <c r="A15" s="357">
        <v>8</v>
      </c>
      <c r="B15" s="446" t="s">
        <v>70</v>
      </c>
      <c r="C15" s="449">
        <v>427</v>
      </c>
      <c r="D15" s="355">
        <v>423</v>
      </c>
      <c r="E15" s="353">
        <v>4</v>
      </c>
      <c r="F15" s="449">
        <v>400</v>
      </c>
      <c r="G15" s="355">
        <v>397</v>
      </c>
      <c r="H15" s="353">
        <v>3</v>
      </c>
      <c r="I15" s="449">
        <v>27</v>
      </c>
      <c r="J15" s="355">
        <v>26</v>
      </c>
      <c r="K15" s="353">
        <v>1</v>
      </c>
    </row>
    <row r="16" spans="1:11" s="78" customFormat="1" ht="15.75" customHeight="1">
      <c r="A16" s="357">
        <v>9</v>
      </c>
      <c r="B16" s="446" t="s">
        <v>71</v>
      </c>
      <c r="C16" s="449">
        <v>716</v>
      </c>
      <c r="D16" s="355">
        <v>678</v>
      </c>
      <c r="E16" s="353">
        <v>38</v>
      </c>
      <c r="F16" s="449">
        <v>669</v>
      </c>
      <c r="G16" s="355">
        <v>638</v>
      </c>
      <c r="H16" s="353">
        <v>31</v>
      </c>
      <c r="I16" s="449">
        <v>47</v>
      </c>
      <c r="J16" s="355">
        <v>40</v>
      </c>
      <c r="K16" s="353">
        <v>7</v>
      </c>
    </row>
    <row r="17" spans="1:11" s="78" customFormat="1" ht="15.75" customHeight="1">
      <c r="A17" s="357">
        <v>10</v>
      </c>
      <c r="B17" s="446" t="s">
        <v>72</v>
      </c>
      <c r="C17" s="449">
        <v>519</v>
      </c>
      <c r="D17" s="355">
        <v>462</v>
      </c>
      <c r="E17" s="353">
        <v>57</v>
      </c>
      <c r="F17" s="449">
        <v>431</v>
      </c>
      <c r="G17" s="355">
        <v>377</v>
      </c>
      <c r="H17" s="353">
        <v>54</v>
      </c>
      <c r="I17" s="449">
        <v>88</v>
      </c>
      <c r="J17" s="355">
        <v>85</v>
      </c>
      <c r="K17" s="353">
        <v>3</v>
      </c>
    </row>
    <row r="18" spans="1:11" s="78" customFormat="1" ht="25.5" customHeight="1">
      <c r="A18" s="357">
        <v>11</v>
      </c>
      <c r="B18" s="446" t="s">
        <v>74</v>
      </c>
      <c r="C18" s="449">
        <v>0</v>
      </c>
      <c r="D18" s="355">
        <v>0</v>
      </c>
      <c r="E18" s="353">
        <v>0</v>
      </c>
      <c r="F18" s="449">
        <v>0</v>
      </c>
      <c r="G18" s="355">
        <v>0</v>
      </c>
      <c r="H18" s="353">
        <v>0</v>
      </c>
      <c r="I18" s="449">
        <v>0</v>
      </c>
      <c r="J18" s="355">
        <v>0</v>
      </c>
      <c r="K18" s="353">
        <v>0</v>
      </c>
    </row>
    <row r="19" spans="1:11" s="78" customFormat="1" ht="15.75" customHeight="1">
      <c r="A19" s="357">
        <v>12</v>
      </c>
      <c r="B19" s="446" t="s">
        <v>213</v>
      </c>
      <c r="C19" s="449">
        <v>377</v>
      </c>
      <c r="D19" s="355">
        <v>372</v>
      </c>
      <c r="E19" s="353">
        <v>5</v>
      </c>
      <c r="F19" s="449">
        <v>361</v>
      </c>
      <c r="G19" s="355">
        <v>356</v>
      </c>
      <c r="H19" s="353">
        <v>5</v>
      </c>
      <c r="I19" s="449">
        <v>16</v>
      </c>
      <c r="J19" s="355">
        <v>16</v>
      </c>
      <c r="K19" s="353">
        <v>0</v>
      </c>
    </row>
    <row r="20" spans="1:11" s="78" customFormat="1" ht="15.75" customHeight="1">
      <c r="A20" s="357">
        <v>13</v>
      </c>
      <c r="B20" s="446" t="s">
        <v>225</v>
      </c>
      <c r="C20" s="449">
        <v>1675</v>
      </c>
      <c r="D20" s="355">
        <v>1658</v>
      </c>
      <c r="E20" s="353">
        <v>17</v>
      </c>
      <c r="F20" s="449">
        <v>1627</v>
      </c>
      <c r="G20" s="355">
        <v>1610</v>
      </c>
      <c r="H20" s="353">
        <v>17</v>
      </c>
      <c r="I20" s="449">
        <v>48</v>
      </c>
      <c r="J20" s="355">
        <v>48</v>
      </c>
      <c r="K20" s="353">
        <v>0</v>
      </c>
    </row>
    <row r="21" spans="1:11" s="78" customFormat="1" ht="15.75" customHeight="1">
      <c r="A21" s="357">
        <v>14</v>
      </c>
      <c r="B21" s="446" t="s">
        <v>75</v>
      </c>
      <c r="C21" s="449">
        <v>0</v>
      </c>
      <c r="D21" s="355">
        <v>0</v>
      </c>
      <c r="E21" s="353">
        <v>0</v>
      </c>
      <c r="F21" s="449">
        <v>0</v>
      </c>
      <c r="G21" s="355">
        <v>0</v>
      </c>
      <c r="H21" s="353">
        <v>0</v>
      </c>
      <c r="I21" s="449">
        <v>0</v>
      </c>
      <c r="J21" s="355">
        <v>0</v>
      </c>
      <c r="K21" s="353">
        <v>0</v>
      </c>
    </row>
    <row r="22" spans="1:11" s="78" customFormat="1" ht="15.75" customHeight="1">
      <c r="A22" s="357">
        <v>15</v>
      </c>
      <c r="B22" s="446" t="s">
        <v>76</v>
      </c>
      <c r="C22" s="449">
        <v>636</v>
      </c>
      <c r="D22" s="355">
        <v>630</v>
      </c>
      <c r="E22" s="353">
        <v>6</v>
      </c>
      <c r="F22" s="449">
        <v>635</v>
      </c>
      <c r="G22" s="355">
        <v>629</v>
      </c>
      <c r="H22" s="353">
        <v>6</v>
      </c>
      <c r="I22" s="449">
        <v>1</v>
      </c>
      <c r="J22" s="355">
        <v>1</v>
      </c>
      <c r="K22" s="353">
        <v>0</v>
      </c>
    </row>
    <row r="23" spans="1:11" s="44" customFormat="1" ht="36" customHeight="1">
      <c r="A23" s="134">
        <v>16</v>
      </c>
      <c r="B23" s="447" t="s">
        <v>215</v>
      </c>
      <c r="C23" s="450">
        <v>314</v>
      </c>
      <c r="D23" s="142">
        <v>313</v>
      </c>
      <c r="E23" s="141">
        <v>1</v>
      </c>
      <c r="F23" s="450">
        <v>302</v>
      </c>
      <c r="G23" s="142">
        <v>301</v>
      </c>
      <c r="H23" s="141">
        <v>1</v>
      </c>
      <c r="I23" s="450">
        <v>12</v>
      </c>
      <c r="J23" s="142">
        <v>12</v>
      </c>
      <c r="K23" s="141">
        <v>0</v>
      </c>
    </row>
    <row r="24" spans="1:6" ht="12.75">
      <c r="A24" s="56"/>
      <c r="B24" s="57"/>
      <c r="C24" s="57"/>
      <c r="D24" s="57"/>
      <c r="E24" s="57"/>
      <c r="F24" s="57"/>
    </row>
  </sheetData>
  <sheetProtection/>
  <mergeCells count="3">
    <mergeCell ref="C5:E6"/>
    <mergeCell ref="A5:A7"/>
    <mergeCell ref="B5:B7"/>
  </mergeCells>
  <printOptions horizontalCentered="1"/>
  <pageMargins left="0.2755905511811024" right="0.1968503937007874" top="0.5905511811023623" bottom="0.4330708661417323" header="0.15748031496062992" footer="0.2755905511811024"/>
  <pageSetup blackAndWhite="1" horizontalDpi="300" verticalDpi="300" orientation="landscape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13" customWidth="1"/>
    <col min="2" max="2" width="10.57421875" style="13" customWidth="1"/>
    <col min="3" max="3" width="50.57421875" style="13" customWidth="1"/>
    <col min="4" max="6" width="16.7109375" style="13" customWidth="1"/>
    <col min="7" max="16384" width="11.421875" style="13" customWidth="1"/>
  </cols>
  <sheetData>
    <row r="1" s="2" customFormat="1" ht="11.25">
      <c r="A1" s="37" t="s">
        <v>4</v>
      </c>
    </row>
    <row r="2" spans="1:6" s="49" customFormat="1" ht="36" customHeight="1">
      <c r="A2" s="5" t="s">
        <v>197</v>
      </c>
      <c r="B2" s="48"/>
      <c r="C2" s="48"/>
      <c r="D2" s="48"/>
      <c r="E2" s="48"/>
      <c r="F2" s="48"/>
    </row>
    <row r="3" spans="1:6" s="62" customFormat="1" ht="26.25" customHeight="1">
      <c r="A3" s="75" t="s">
        <v>353</v>
      </c>
      <c r="B3" s="61"/>
      <c r="C3" s="61"/>
      <c r="D3" s="61"/>
      <c r="E3" s="61"/>
      <c r="F3" s="61"/>
    </row>
    <row r="4" s="102" customFormat="1" ht="30" customHeight="1">
      <c r="F4" s="424" t="s">
        <v>49</v>
      </c>
    </row>
    <row r="5" spans="1:6" ht="36" customHeight="1">
      <c r="A5" s="600" t="s">
        <v>5</v>
      </c>
      <c r="B5" s="593" t="s">
        <v>10</v>
      </c>
      <c r="C5" s="532"/>
      <c r="D5" s="451" t="s">
        <v>198</v>
      </c>
      <c r="E5" s="401"/>
      <c r="F5" s="410"/>
    </row>
    <row r="6" spans="1:6" ht="32.25" customHeight="1">
      <c r="A6" s="537"/>
      <c r="B6" s="595"/>
      <c r="C6" s="533"/>
      <c r="D6" s="178" t="s">
        <v>3</v>
      </c>
      <c r="E6" s="178" t="s">
        <v>8</v>
      </c>
      <c r="F6" s="178" t="s">
        <v>9</v>
      </c>
    </row>
    <row r="7" spans="1:6" ht="45" customHeight="1">
      <c r="A7" s="105">
        <v>1</v>
      </c>
      <c r="B7" s="601" t="s">
        <v>199</v>
      </c>
      <c r="C7" s="602"/>
      <c r="D7" s="411">
        <v>1854</v>
      </c>
      <c r="E7" s="412">
        <v>1841</v>
      </c>
      <c r="F7" s="412">
        <v>13</v>
      </c>
    </row>
    <row r="8" spans="1:6" ht="45" customHeight="1">
      <c r="A8" s="106">
        <v>2</v>
      </c>
      <c r="B8" s="603" t="s">
        <v>27</v>
      </c>
      <c r="C8" s="604"/>
      <c r="D8" s="413">
        <v>588</v>
      </c>
      <c r="E8" s="414">
        <v>582</v>
      </c>
      <c r="F8" s="414">
        <v>6</v>
      </c>
    </row>
    <row r="9" spans="1:6" ht="52.5" customHeight="1">
      <c r="A9" s="106">
        <v>3</v>
      </c>
      <c r="B9" s="529" t="s">
        <v>28</v>
      </c>
      <c r="C9" s="415" t="s">
        <v>200</v>
      </c>
      <c r="D9" s="416">
        <v>426</v>
      </c>
      <c r="E9" s="417">
        <v>426</v>
      </c>
      <c r="F9" s="417">
        <v>0</v>
      </c>
    </row>
    <row r="10" spans="1:6" ht="52.5" customHeight="1">
      <c r="A10" s="106">
        <v>4</v>
      </c>
      <c r="B10" s="529"/>
      <c r="C10" s="415" t="s">
        <v>238</v>
      </c>
      <c r="D10" s="416">
        <v>37</v>
      </c>
      <c r="E10" s="417">
        <v>37</v>
      </c>
      <c r="F10" s="417">
        <v>0</v>
      </c>
    </row>
    <row r="11" spans="1:6" ht="45" customHeight="1">
      <c r="A11" s="107">
        <v>5</v>
      </c>
      <c r="B11" s="529"/>
      <c r="C11" s="418" t="s">
        <v>201</v>
      </c>
      <c r="D11" s="416">
        <v>39</v>
      </c>
      <c r="E11" s="417">
        <v>37</v>
      </c>
      <c r="F11" s="417">
        <v>2</v>
      </c>
    </row>
    <row r="12" spans="1:6" ht="45" customHeight="1">
      <c r="A12" s="109">
        <v>6</v>
      </c>
      <c r="B12" s="598" t="s">
        <v>202</v>
      </c>
      <c r="C12" s="599"/>
      <c r="D12" s="419">
        <v>1940</v>
      </c>
      <c r="E12" s="419">
        <v>1923</v>
      </c>
      <c r="F12" s="419">
        <v>17</v>
      </c>
    </row>
  </sheetData>
  <sheetProtection/>
  <mergeCells count="6">
    <mergeCell ref="B12:C12"/>
    <mergeCell ref="B9:B11"/>
    <mergeCell ref="B5:C6"/>
    <mergeCell ref="A5:A6"/>
    <mergeCell ref="B7:C7"/>
    <mergeCell ref="B8:C8"/>
  </mergeCells>
  <printOptions horizontalCentered="1"/>
  <pageMargins left="0.03937007874015748" right="0.03937007874015748" top="0.71" bottom="0.1968503937007874" header="0.4330708661417323" footer="0.3149606299212598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13" customWidth="1"/>
    <col min="2" max="2" width="14.7109375" style="13" customWidth="1"/>
    <col min="3" max="3" width="18.57421875" style="13" customWidth="1"/>
    <col min="4" max="4" width="11.140625" style="13" customWidth="1"/>
    <col min="5" max="5" width="24.7109375" style="13" customWidth="1"/>
    <col min="6" max="8" width="16.7109375" style="13" customWidth="1"/>
    <col min="9" max="16384" width="11.421875" style="13" customWidth="1"/>
  </cols>
  <sheetData>
    <row r="1" s="2" customFormat="1" ht="11.25">
      <c r="A1" s="37" t="s">
        <v>4</v>
      </c>
    </row>
    <row r="2" spans="1:8" s="49" customFormat="1" ht="34.5" customHeight="1">
      <c r="A2" s="5" t="s">
        <v>306</v>
      </c>
      <c r="B2" s="48"/>
      <c r="C2" s="48"/>
      <c r="D2" s="48"/>
      <c r="E2" s="48"/>
      <c r="F2" s="48"/>
      <c r="G2" s="48"/>
      <c r="H2" s="48"/>
    </row>
    <row r="3" spans="1:8" s="62" customFormat="1" ht="23.25" customHeight="1">
      <c r="A3" s="75" t="s">
        <v>353</v>
      </c>
      <c r="B3" s="61"/>
      <c r="C3" s="61"/>
      <c r="D3" s="61"/>
      <c r="E3" s="61"/>
      <c r="F3" s="61"/>
      <c r="G3" s="61"/>
      <c r="H3" s="61"/>
    </row>
    <row r="4" s="102" customFormat="1" ht="35.25" customHeight="1">
      <c r="H4" s="146" t="s">
        <v>50</v>
      </c>
    </row>
    <row r="5" spans="1:8" ht="30" customHeight="1">
      <c r="A5" s="610" t="s">
        <v>5</v>
      </c>
      <c r="B5" s="593" t="s">
        <v>10</v>
      </c>
      <c r="C5" s="594"/>
      <c r="D5" s="594"/>
      <c r="E5" s="532"/>
      <c r="F5" s="53" t="s">
        <v>203</v>
      </c>
      <c r="G5" s="347"/>
      <c r="H5" s="400"/>
    </row>
    <row r="6" spans="1:8" ht="35.25" customHeight="1">
      <c r="A6" s="611"/>
      <c r="B6" s="595"/>
      <c r="C6" s="596"/>
      <c r="D6" s="596"/>
      <c r="E6" s="533"/>
      <c r="F6" s="140" t="s">
        <v>3</v>
      </c>
      <c r="G6" s="422" t="s">
        <v>8</v>
      </c>
      <c r="H6" s="422" t="s">
        <v>9</v>
      </c>
    </row>
    <row r="7" spans="1:8" ht="39.75" customHeight="1">
      <c r="A7" s="105">
        <v>1</v>
      </c>
      <c r="B7" s="605" t="s">
        <v>204</v>
      </c>
      <c r="C7" s="617"/>
      <c r="D7" s="617"/>
      <c r="E7" s="618"/>
      <c r="F7" s="411">
        <v>151</v>
      </c>
      <c r="G7" s="412">
        <v>149</v>
      </c>
      <c r="H7" s="412">
        <v>2</v>
      </c>
    </row>
    <row r="8" spans="1:8" ht="39.75" customHeight="1">
      <c r="A8" s="106">
        <v>2</v>
      </c>
      <c r="B8" s="603" t="s">
        <v>205</v>
      </c>
      <c r="C8" s="619"/>
      <c r="D8" s="619"/>
      <c r="E8" s="604"/>
      <c r="F8" s="413">
        <v>610</v>
      </c>
      <c r="G8" s="414">
        <v>608</v>
      </c>
      <c r="H8" s="414">
        <v>2</v>
      </c>
    </row>
    <row r="9" spans="1:8" ht="39.75" customHeight="1">
      <c r="A9" s="106">
        <v>3</v>
      </c>
      <c r="B9" s="608" t="s">
        <v>206</v>
      </c>
      <c r="C9" s="608" t="s">
        <v>145</v>
      </c>
      <c r="D9" s="423" t="s">
        <v>207</v>
      </c>
      <c r="E9" s="613" t="s">
        <v>208</v>
      </c>
      <c r="F9" s="420">
        <v>510</v>
      </c>
      <c r="G9" s="421">
        <v>510</v>
      </c>
      <c r="H9" s="421">
        <v>0</v>
      </c>
    </row>
    <row r="10" spans="1:8" ht="39.75" customHeight="1">
      <c r="A10" s="106">
        <v>4</v>
      </c>
      <c r="B10" s="615"/>
      <c r="C10" s="609"/>
      <c r="D10" s="423" t="s">
        <v>209</v>
      </c>
      <c r="E10" s="614"/>
      <c r="F10" s="416">
        <v>72</v>
      </c>
      <c r="G10" s="417">
        <v>68</v>
      </c>
      <c r="H10" s="417">
        <v>4</v>
      </c>
    </row>
    <row r="11" spans="1:8" ht="39.75" customHeight="1">
      <c r="A11" s="106">
        <v>5</v>
      </c>
      <c r="B11" s="615"/>
      <c r="C11" s="605" t="s">
        <v>146</v>
      </c>
      <c r="D11" s="606"/>
      <c r="E11" s="607"/>
      <c r="F11" s="416">
        <v>2</v>
      </c>
      <c r="G11" s="417">
        <v>2</v>
      </c>
      <c r="H11" s="417">
        <v>0</v>
      </c>
    </row>
    <row r="12" spans="1:8" ht="39.75" customHeight="1">
      <c r="A12" s="106">
        <v>6</v>
      </c>
      <c r="B12" s="615"/>
      <c r="C12" s="603" t="s">
        <v>210</v>
      </c>
      <c r="D12" s="619"/>
      <c r="E12" s="604"/>
      <c r="F12" s="416">
        <v>2</v>
      </c>
      <c r="G12" s="417">
        <v>2</v>
      </c>
      <c r="H12" s="417">
        <v>0</v>
      </c>
    </row>
    <row r="13" spans="1:8" ht="39.75" customHeight="1">
      <c r="A13" s="107">
        <v>7</v>
      </c>
      <c r="B13" s="616"/>
      <c r="C13" s="620" t="s">
        <v>211</v>
      </c>
      <c r="D13" s="617"/>
      <c r="E13" s="618"/>
      <c r="F13" s="416">
        <v>5</v>
      </c>
      <c r="G13" s="417">
        <v>5</v>
      </c>
      <c r="H13" s="417">
        <v>0</v>
      </c>
    </row>
    <row r="14" spans="1:8" ht="39.75" customHeight="1">
      <c r="A14" s="109">
        <v>8</v>
      </c>
      <c r="B14" s="598" t="s">
        <v>212</v>
      </c>
      <c r="C14" s="612"/>
      <c r="D14" s="612"/>
      <c r="E14" s="599"/>
      <c r="F14" s="419">
        <v>170</v>
      </c>
      <c r="G14" s="419">
        <v>170</v>
      </c>
      <c r="H14" s="419">
        <v>0</v>
      </c>
    </row>
  </sheetData>
  <sheetProtection/>
  <mergeCells count="11">
    <mergeCell ref="C12:E12"/>
    <mergeCell ref="C11:E11"/>
    <mergeCell ref="C9:C10"/>
    <mergeCell ref="A5:A6"/>
    <mergeCell ref="B5:E6"/>
    <mergeCell ref="B14:E14"/>
    <mergeCell ref="E9:E10"/>
    <mergeCell ref="B9:B13"/>
    <mergeCell ref="B7:E7"/>
    <mergeCell ref="B8:E8"/>
    <mergeCell ref="C13:E13"/>
  </mergeCells>
  <printOptions horizontalCentered="1"/>
  <pageMargins left="0.03937007874015748" right="0.03937007874015748" top="0.7086614173228347" bottom="0.1968503937007874" header="0.4330708661417323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5692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12.7109375" style="13" customWidth="1"/>
    <col min="3" max="3" width="13.7109375" style="13" customWidth="1"/>
    <col min="4" max="12" width="11.7109375" style="13" customWidth="1"/>
    <col min="13" max="16384" width="11.421875" style="13" customWidth="1"/>
  </cols>
  <sheetData>
    <row r="1" spans="1:12" s="3" customFormat="1" ht="10.5" customHeight="1">
      <c r="A1" s="37"/>
      <c r="B1" s="2"/>
      <c r="L1" s="4"/>
    </row>
    <row r="2" spans="1:12" s="7" customFormat="1" ht="29.25" customHeight="1">
      <c r="A2" s="5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>
      <c r="A3" s="38" t="str">
        <f>"Jahresdurchschnitt  "&amp;LEFT(B6,4)&amp;"  -  "&amp;LEFT(B26,4)</f>
        <v>Jahresdurchschnitt  1998  -  2018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>
      <c r="A4" s="39"/>
      <c r="B4" s="40"/>
      <c r="C4" s="41"/>
      <c r="D4" s="41"/>
      <c r="E4" s="41"/>
      <c r="F4" s="41"/>
      <c r="G4" s="41"/>
      <c r="H4" s="42"/>
      <c r="I4" s="41"/>
      <c r="J4" s="41"/>
      <c r="K4" s="41"/>
      <c r="L4" s="144" t="s">
        <v>239</v>
      </c>
    </row>
    <row r="5" spans="1:12" ht="55.5" customHeight="1">
      <c r="A5" s="114" t="s">
        <v>5</v>
      </c>
      <c r="B5" s="199" t="s">
        <v>54</v>
      </c>
      <c r="C5" s="127" t="s">
        <v>14</v>
      </c>
      <c r="D5" s="127" t="s">
        <v>15</v>
      </c>
      <c r="E5" s="173" t="s">
        <v>55</v>
      </c>
      <c r="F5" s="181" t="s">
        <v>21</v>
      </c>
      <c r="G5" s="199" t="s">
        <v>56</v>
      </c>
      <c r="H5" s="181" t="s">
        <v>22</v>
      </c>
      <c r="I5" s="181" t="s">
        <v>23</v>
      </c>
      <c r="J5" s="181" t="s">
        <v>24</v>
      </c>
      <c r="K5" s="181" t="s">
        <v>16</v>
      </c>
      <c r="L5" s="181" t="s">
        <v>25</v>
      </c>
    </row>
    <row r="6" spans="1:12" s="44" customFormat="1" ht="18" customHeight="1">
      <c r="A6" s="130">
        <v>1</v>
      </c>
      <c r="B6" s="110">
        <v>1998</v>
      </c>
      <c r="C6" s="131">
        <v>3075850</v>
      </c>
      <c r="D6" s="132">
        <v>766548</v>
      </c>
      <c r="E6" s="133">
        <v>511478</v>
      </c>
      <c r="F6" s="132">
        <v>77778</v>
      </c>
      <c r="G6" s="132">
        <v>518348</v>
      </c>
      <c r="H6" s="133">
        <v>419529</v>
      </c>
      <c r="I6" s="132">
        <v>189469</v>
      </c>
      <c r="J6" s="132">
        <v>210236</v>
      </c>
      <c r="K6" s="132">
        <v>253057</v>
      </c>
      <c r="L6" s="131">
        <v>129407</v>
      </c>
    </row>
    <row r="7" spans="1:12" s="44" customFormat="1" ht="18" customHeight="1">
      <c r="A7" s="130">
        <v>2</v>
      </c>
      <c r="B7" s="110">
        <f>B6+1</f>
        <v>1999</v>
      </c>
      <c r="C7" s="131">
        <v>3106120</v>
      </c>
      <c r="D7" s="132">
        <v>772976</v>
      </c>
      <c r="E7" s="133">
        <v>516436</v>
      </c>
      <c r="F7" s="132">
        <v>78981</v>
      </c>
      <c r="G7" s="132">
        <v>524020</v>
      </c>
      <c r="H7" s="133">
        <v>423210</v>
      </c>
      <c r="I7" s="132">
        <v>190959</v>
      </c>
      <c r="J7" s="132">
        <v>211026</v>
      </c>
      <c r="K7" s="132">
        <v>257467</v>
      </c>
      <c r="L7" s="131">
        <v>131045</v>
      </c>
    </row>
    <row r="8" spans="1:12" s="44" customFormat="1" ht="18" customHeight="1">
      <c r="A8" s="130">
        <v>3</v>
      </c>
      <c r="B8" s="110">
        <f>B7+1</f>
        <v>2000</v>
      </c>
      <c r="C8" s="131">
        <v>3133173</v>
      </c>
      <c r="D8" s="132">
        <v>770660</v>
      </c>
      <c r="E8" s="133">
        <v>521488</v>
      </c>
      <c r="F8" s="132">
        <v>80215</v>
      </c>
      <c r="G8" s="132">
        <v>531713</v>
      </c>
      <c r="H8" s="133">
        <v>429158</v>
      </c>
      <c r="I8" s="132">
        <v>192128</v>
      </c>
      <c r="J8" s="132">
        <v>212982</v>
      </c>
      <c r="K8" s="132">
        <v>262212</v>
      </c>
      <c r="L8" s="131">
        <v>132617</v>
      </c>
    </row>
    <row r="9" spans="1:12" s="44" customFormat="1" ht="18" customHeight="1">
      <c r="A9" s="130">
        <v>4</v>
      </c>
      <c r="B9" s="110">
        <f aca="true" t="shared" si="0" ref="B9:B26">B8+1</f>
        <v>2001</v>
      </c>
      <c r="C9" s="131">
        <v>3148177</v>
      </c>
      <c r="D9" s="132">
        <v>767491</v>
      </c>
      <c r="E9" s="133">
        <v>520963</v>
      </c>
      <c r="F9" s="132">
        <v>80971</v>
      </c>
      <c r="G9" s="132">
        <v>539116</v>
      </c>
      <c r="H9" s="133">
        <v>432799</v>
      </c>
      <c r="I9" s="132">
        <v>192786</v>
      </c>
      <c r="J9" s="132">
        <v>213795</v>
      </c>
      <c r="K9" s="132">
        <v>266590</v>
      </c>
      <c r="L9" s="131">
        <v>133666</v>
      </c>
    </row>
    <row r="10" spans="1:12" s="44" customFormat="1" ht="18" customHeight="1">
      <c r="A10" s="130">
        <v>5</v>
      </c>
      <c r="B10" s="110">
        <f t="shared" si="0"/>
        <v>2002</v>
      </c>
      <c r="C10" s="131">
        <v>3154512</v>
      </c>
      <c r="D10" s="132">
        <v>757869</v>
      </c>
      <c r="E10" s="133">
        <v>520656</v>
      </c>
      <c r="F10" s="132">
        <v>82714</v>
      </c>
      <c r="G10" s="132">
        <v>543259</v>
      </c>
      <c r="H10" s="133">
        <v>433624</v>
      </c>
      <c r="I10" s="132">
        <v>192967</v>
      </c>
      <c r="J10" s="132">
        <v>217380</v>
      </c>
      <c r="K10" s="132">
        <v>270952</v>
      </c>
      <c r="L10" s="131">
        <v>135091</v>
      </c>
    </row>
    <row r="11" spans="1:12" s="44" customFormat="1" ht="18" customHeight="1">
      <c r="A11" s="130">
        <v>6</v>
      </c>
      <c r="B11" s="110">
        <f t="shared" si="0"/>
        <v>2003</v>
      </c>
      <c r="C11" s="131">
        <v>3184117</v>
      </c>
      <c r="D11" s="132">
        <v>759604</v>
      </c>
      <c r="E11" s="133">
        <v>523923</v>
      </c>
      <c r="F11" s="132">
        <v>84292</v>
      </c>
      <c r="G11" s="132">
        <v>553199</v>
      </c>
      <c r="H11" s="133">
        <v>437470</v>
      </c>
      <c r="I11" s="132">
        <v>194693</v>
      </c>
      <c r="J11" s="132">
        <v>220276</v>
      </c>
      <c r="K11" s="132">
        <v>274065</v>
      </c>
      <c r="L11" s="131">
        <v>136595</v>
      </c>
    </row>
    <row r="12" spans="1:12" s="44" customFormat="1" ht="18" customHeight="1">
      <c r="A12" s="130">
        <v>7</v>
      </c>
      <c r="B12" s="110">
        <f t="shared" si="0"/>
        <v>2004</v>
      </c>
      <c r="C12" s="131">
        <v>3197250</v>
      </c>
      <c r="D12" s="132">
        <v>753516</v>
      </c>
      <c r="E12" s="133">
        <v>526878</v>
      </c>
      <c r="F12" s="132">
        <v>84216</v>
      </c>
      <c r="G12" s="132">
        <v>560185</v>
      </c>
      <c r="H12" s="133">
        <v>441364</v>
      </c>
      <c r="I12" s="132">
        <v>196009</v>
      </c>
      <c r="J12" s="132">
        <v>221367</v>
      </c>
      <c r="K12" s="132">
        <v>276337</v>
      </c>
      <c r="L12" s="131">
        <v>137378</v>
      </c>
    </row>
    <row r="13" spans="1:12" s="44" customFormat="1" ht="18" customHeight="1">
      <c r="A13" s="130">
        <v>8</v>
      </c>
      <c r="B13" s="110">
        <f t="shared" si="0"/>
        <v>2005</v>
      </c>
      <c r="C13" s="131">
        <v>3228777</v>
      </c>
      <c r="D13" s="132">
        <v>756506</v>
      </c>
      <c r="E13" s="133">
        <v>533564</v>
      </c>
      <c r="F13" s="132">
        <v>85068</v>
      </c>
      <c r="G13" s="132">
        <v>565641</v>
      </c>
      <c r="H13" s="133">
        <v>447657</v>
      </c>
      <c r="I13" s="132">
        <v>198132</v>
      </c>
      <c r="J13" s="132">
        <v>222910</v>
      </c>
      <c r="K13" s="132">
        <v>280504</v>
      </c>
      <c r="L13" s="131">
        <v>138795</v>
      </c>
    </row>
    <row r="14" spans="1:12" s="44" customFormat="1" ht="18" customHeight="1">
      <c r="A14" s="130">
        <v>9</v>
      </c>
      <c r="B14" s="110">
        <f t="shared" si="0"/>
        <v>2006</v>
      </c>
      <c r="C14" s="131">
        <v>3278444</v>
      </c>
      <c r="D14" s="132">
        <v>763607</v>
      </c>
      <c r="E14" s="133">
        <v>541443</v>
      </c>
      <c r="F14" s="132">
        <v>86199</v>
      </c>
      <c r="G14" s="132">
        <v>576203</v>
      </c>
      <c r="H14" s="133">
        <v>454445</v>
      </c>
      <c r="I14" s="132">
        <v>201239</v>
      </c>
      <c r="J14" s="132">
        <v>227468</v>
      </c>
      <c r="K14" s="132">
        <v>286710</v>
      </c>
      <c r="L14" s="131">
        <v>141130</v>
      </c>
    </row>
    <row r="15" spans="1:12" s="44" customFormat="1" ht="18" customHeight="1">
      <c r="A15" s="134">
        <v>10</v>
      </c>
      <c r="B15" s="518">
        <f t="shared" si="0"/>
        <v>2007</v>
      </c>
      <c r="C15" s="135">
        <v>3340999</v>
      </c>
      <c r="D15" s="136">
        <v>774137</v>
      </c>
      <c r="E15" s="136">
        <v>551538</v>
      </c>
      <c r="F15" s="136">
        <v>87952</v>
      </c>
      <c r="G15" s="136">
        <v>589958</v>
      </c>
      <c r="H15" s="136">
        <v>464442</v>
      </c>
      <c r="I15" s="136">
        <v>205225</v>
      </c>
      <c r="J15" s="136">
        <v>231812</v>
      </c>
      <c r="K15" s="136">
        <v>292120</v>
      </c>
      <c r="L15" s="135">
        <v>143815</v>
      </c>
    </row>
    <row r="16" spans="1:12" s="44" customFormat="1" ht="18" customHeight="1">
      <c r="A16" s="513">
        <v>11</v>
      </c>
      <c r="B16" s="517">
        <f t="shared" si="0"/>
        <v>2008</v>
      </c>
      <c r="C16" s="427">
        <v>3388632</v>
      </c>
      <c r="D16" s="426">
        <v>771158</v>
      </c>
      <c r="E16" s="426">
        <v>572354</v>
      </c>
      <c r="F16" s="426">
        <v>91307</v>
      </c>
      <c r="G16" s="426">
        <v>601192</v>
      </c>
      <c r="H16" s="426">
        <v>470487</v>
      </c>
      <c r="I16" s="426">
        <v>207362</v>
      </c>
      <c r="J16" s="426">
        <v>234905</v>
      </c>
      <c r="K16" s="426">
        <v>295690</v>
      </c>
      <c r="L16" s="427">
        <v>144177</v>
      </c>
    </row>
    <row r="17" spans="1:12" s="44" customFormat="1" ht="18" customHeight="1">
      <c r="A17" s="130">
        <v>12</v>
      </c>
      <c r="B17" s="519">
        <f t="shared" si="0"/>
        <v>2009</v>
      </c>
      <c r="C17" s="131">
        <v>3339064</v>
      </c>
      <c r="D17" s="133">
        <v>762891</v>
      </c>
      <c r="E17" s="133">
        <v>563310</v>
      </c>
      <c r="F17" s="133">
        <v>91148</v>
      </c>
      <c r="G17" s="133">
        <v>590856</v>
      </c>
      <c r="H17" s="133">
        <v>460498</v>
      </c>
      <c r="I17" s="133">
        <v>202742</v>
      </c>
      <c r="J17" s="133">
        <v>232288</v>
      </c>
      <c r="K17" s="133">
        <v>292969</v>
      </c>
      <c r="L17" s="131">
        <v>142362</v>
      </c>
    </row>
    <row r="18" spans="1:12" s="44" customFormat="1" ht="18" customHeight="1">
      <c r="A18" s="130">
        <v>13</v>
      </c>
      <c r="B18" s="516">
        <f t="shared" si="0"/>
        <v>2010</v>
      </c>
      <c r="C18" s="131">
        <v>3360258</v>
      </c>
      <c r="D18" s="133">
        <v>764310</v>
      </c>
      <c r="E18" s="133">
        <v>564156</v>
      </c>
      <c r="F18" s="133">
        <v>92340</v>
      </c>
      <c r="G18" s="133">
        <v>594997</v>
      </c>
      <c r="H18" s="133">
        <v>465432</v>
      </c>
      <c r="I18" s="133">
        <v>203251</v>
      </c>
      <c r="J18" s="133">
        <v>234908</v>
      </c>
      <c r="K18" s="133">
        <v>296596</v>
      </c>
      <c r="L18" s="131">
        <v>144268</v>
      </c>
    </row>
    <row r="19" spans="1:12" s="44" customFormat="1" ht="18" customHeight="1">
      <c r="A19" s="130">
        <v>14</v>
      </c>
      <c r="B19" s="515">
        <f t="shared" si="0"/>
        <v>2011</v>
      </c>
      <c r="C19" s="131">
        <v>3421755</v>
      </c>
      <c r="D19" s="133">
        <v>777174</v>
      </c>
      <c r="E19" s="133">
        <v>573306</v>
      </c>
      <c r="F19" s="133">
        <v>94274</v>
      </c>
      <c r="G19" s="133">
        <v>608145</v>
      </c>
      <c r="H19" s="133">
        <v>475668</v>
      </c>
      <c r="I19" s="133">
        <v>205909</v>
      </c>
      <c r="J19" s="133">
        <v>238625</v>
      </c>
      <c r="K19" s="133">
        <v>301091</v>
      </c>
      <c r="L19" s="131">
        <v>147563</v>
      </c>
    </row>
    <row r="20" spans="1:12" s="44" customFormat="1" ht="18" customHeight="1">
      <c r="A20" s="130">
        <v>15</v>
      </c>
      <c r="B20" s="514">
        <f t="shared" si="0"/>
        <v>2012</v>
      </c>
      <c r="C20" s="131">
        <v>3465463</v>
      </c>
      <c r="D20" s="133">
        <v>786384</v>
      </c>
      <c r="E20" s="133">
        <v>580128</v>
      </c>
      <c r="F20" s="133">
        <v>96454</v>
      </c>
      <c r="G20" s="133">
        <v>616027</v>
      </c>
      <c r="H20" s="133">
        <v>480983</v>
      </c>
      <c r="I20" s="133">
        <v>207097</v>
      </c>
      <c r="J20" s="133">
        <v>242907</v>
      </c>
      <c r="K20" s="133">
        <v>305887</v>
      </c>
      <c r="L20" s="131">
        <v>149596</v>
      </c>
    </row>
    <row r="21" spans="1:12" s="44" customFormat="1" ht="18" customHeight="1">
      <c r="A21" s="130">
        <v>16</v>
      </c>
      <c r="B21" s="512">
        <f t="shared" si="0"/>
        <v>2013</v>
      </c>
      <c r="C21" s="131">
        <v>3483021</v>
      </c>
      <c r="D21" s="133">
        <v>791327</v>
      </c>
      <c r="E21" s="133">
        <v>579552</v>
      </c>
      <c r="F21" s="133">
        <v>97214</v>
      </c>
      <c r="G21" s="133">
        <v>619726</v>
      </c>
      <c r="H21" s="133">
        <v>482186</v>
      </c>
      <c r="I21" s="133">
        <v>205357</v>
      </c>
      <c r="J21" s="133">
        <v>243944</v>
      </c>
      <c r="K21" s="133">
        <v>312149</v>
      </c>
      <c r="L21" s="131">
        <v>151566</v>
      </c>
    </row>
    <row r="22" spans="1:12" s="44" customFormat="1" ht="18" customHeight="1">
      <c r="A22" s="130">
        <v>17</v>
      </c>
      <c r="B22" s="509">
        <f t="shared" si="0"/>
        <v>2014</v>
      </c>
      <c r="C22" s="131">
        <v>3503404</v>
      </c>
      <c r="D22" s="133">
        <v>795978</v>
      </c>
      <c r="E22" s="133">
        <v>582536</v>
      </c>
      <c r="F22" s="133">
        <v>98565</v>
      </c>
      <c r="G22" s="133">
        <v>623063</v>
      </c>
      <c r="H22" s="133">
        <v>485161</v>
      </c>
      <c r="I22" s="133">
        <v>204512</v>
      </c>
      <c r="J22" s="133">
        <v>244647</v>
      </c>
      <c r="K22" s="133">
        <v>314987</v>
      </c>
      <c r="L22" s="131">
        <v>153955</v>
      </c>
    </row>
    <row r="23" spans="1:12" s="44" customFormat="1" ht="18" customHeight="1">
      <c r="A23" s="130">
        <v>18</v>
      </c>
      <c r="B23" s="453">
        <f t="shared" si="0"/>
        <v>2015</v>
      </c>
      <c r="C23" s="131">
        <v>3534870</v>
      </c>
      <c r="D23" s="133">
        <v>801919</v>
      </c>
      <c r="E23" s="133">
        <v>588119</v>
      </c>
      <c r="F23" s="133">
        <v>99799</v>
      </c>
      <c r="G23" s="133">
        <v>629128</v>
      </c>
      <c r="H23" s="133">
        <v>489682</v>
      </c>
      <c r="I23" s="133">
        <v>205266</v>
      </c>
      <c r="J23" s="133">
        <v>246953</v>
      </c>
      <c r="K23" s="133">
        <v>317498</v>
      </c>
      <c r="L23" s="131">
        <v>156506</v>
      </c>
    </row>
    <row r="24" spans="1:12" s="44" customFormat="1" ht="18" customHeight="1">
      <c r="A24" s="130">
        <v>19</v>
      </c>
      <c r="B24" s="452">
        <f t="shared" si="0"/>
        <v>2016</v>
      </c>
      <c r="C24" s="196">
        <v>3586878</v>
      </c>
      <c r="D24" s="133">
        <v>813468</v>
      </c>
      <c r="E24" s="133">
        <v>596962</v>
      </c>
      <c r="F24" s="133">
        <v>100928</v>
      </c>
      <c r="G24" s="133">
        <v>638790</v>
      </c>
      <c r="H24" s="133">
        <v>496584</v>
      </c>
      <c r="I24" s="133">
        <v>207482</v>
      </c>
      <c r="J24" s="133">
        <v>250158</v>
      </c>
      <c r="K24" s="133">
        <v>323260</v>
      </c>
      <c r="L24" s="131">
        <v>159246</v>
      </c>
    </row>
    <row r="25" spans="1:12" s="44" customFormat="1" ht="18" customHeight="1">
      <c r="A25" s="130">
        <v>20</v>
      </c>
      <c r="B25" s="110">
        <f t="shared" si="0"/>
        <v>2017</v>
      </c>
      <c r="C25" s="131">
        <v>3655302</v>
      </c>
      <c r="D25" s="132">
        <v>828940</v>
      </c>
      <c r="E25" s="133">
        <v>607214</v>
      </c>
      <c r="F25" s="132">
        <v>102723</v>
      </c>
      <c r="G25" s="132">
        <v>650118</v>
      </c>
      <c r="H25" s="133">
        <v>508479</v>
      </c>
      <c r="I25" s="132">
        <v>210355</v>
      </c>
      <c r="J25" s="132">
        <v>254366</v>
      </c>
      <c r="K25" s="132">
        <v>330764</v>
      </c>
      <c r="L25" s="131">
        <v>162343</v>
      </c>
    </row>
    <row r="26" spans="1:12" s="44" customFormat="1" ht="18" customHeight="1">
      <c r="A26" s="134">
        <v>21</v>
      </c>
      <c r="B26" s="149">
        <f t="shared" si="0"/>
        <v>2018</v>
      </c>
      <c r="C26" s="135">
        <v>3741495</v>
      </c>
      <c r="D26" s="136">
        <v>848531</v>
      </c>
      <c r="E26" s="136">
        <v>620189</v>
      </c>
      <c r="F26" s="136">
        <v>104589</v>
      </c>
      <c r="G26" s="136">
        <v>665698</v>
      </c>
      <c r="H26" s="136">
        <v>523870</v>
      </c>
      <c r="I26" s="136">
        <v>214017</v>
      </c>
      <c r="J26" s="136">
        <v>259356</v>
      </c>
      <c r="K26" s="136">
        <v>338959</v>
      </c>
      <c r="L26" s="135">
        <v>166286</v>
      </c>
    </row>
    <row r="27" ht="18" customHeight="1">
      <c r="A27" s="143" t="s">
        <v>240</v>
      </c>
    </row>
  </sheetData>
  <sheetProtection/>
  <printOptions horizontalCentered="1"/>
  <pageMargins left="0.2755905511811024" right="0.1968503937007874" top="0.5905511811023623" bottom="0.2362204724409449" header="0.15748031496062992" footer="0.2755905511811024"/>
  <pageSetup blackAndWhite="1"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35" customWidth="1"/>
    <col min="2" max="2" width="17.00390625" style="13" customWidth="1"/>
    <col min="3" max="3" width="13.7109375" style="13" customWidth="1"/>
    <col min="4" max="12" width="11.7109375" style="13" customWidth="1"/>
    <col min="13" max="16384" width="11.421875" style="13" customWidth="1"/>
  </cols>
  <sheetData>
    <row r="1" spans="1:12" s="3" customFormat="1" ht="9.75" customHeight="1">
      <c r="A1" s="1"/>
      <c r="B1" s="2"/>
      <c r="L1" s="4"/>
    </row>
    <row r="2" spans="1:12" s="7" customFormat="1" ht="29.25" customHeight="1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>
      <c r="A3" s="5" t="s">
        <v>342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>
      <c r="A4" s="10"/>
      <c r="B4" s="11"/>
      <c r="C4" s="11"/>
      <c r="D4" s="11"/>
      <c r="E4" s="11"/>
      <c r="F4" s="11"/>
      <c r="G4" s="11"/>
      <c r="H4" s="12"/>
      <c r="I4" s="11"/>
      <c r="J4" s="11"/>
      <c r="K4" s="11"/>
      <c r="L4" s="12" t="s">
        <v>52</v>
      </c>
    </row>
    <row r="5" spans="1:12" ht="60.75" customHeight="1">
      <c r="A5" s="114" t="s">
        <v>5</v>
      </c>
      <c r="B5" s="14" t="s">
        <v>13</v>
      </c>
      <c r="C5" s="15" t="s">
        <v>14</v>
      </c>
      <c r="D5" s="15" t="s">
        <v>15</v>
      </c>
      <c r="E5" s="139" t="s">
        <v>55</v>
      </c>
      <c r="F5" s="14" t="s">
        <v>21</v>
      </c>
      <c r="G5" s="138" t="s">
        <v>56</v>
      </c>
      <c r="H5" s="14" t="s">
        <v>22</v>
      </c>
      <c r="I5" s="14" t="s">
        <v>23</v>
      </c>
      <c r="J5" s="14" t="s">
        <v>24</v>
      </c>
      <c r="K5" s="14" t="s">
        <v>16</v>
      </c>
      <c r="L5" s="14" t="s">
        <v>25</v>
      </c>
    </row>
    <row r="6" spans="1:12" s="18" customFormat="1" ht="45" customHeight="1">
      <c r="A6" s="115">
        <v>1</v>
      </c>
      <c r="B6" s="121" t="s">
        <v>307</v>
      </c>
      <c r="C6" s="16">
        <v>3741495</v>
      </c>
      <c r="D6" s="17">
        <v>848531</v>
      </c>
      <c r="E6" s="17">
        <v>620189</v>
      </c>
      <c r="F6" s="17">
        <v>104589</v>
      </c>
      <c r="G6" s="17">
        <v>665698</v>
      </c>
      <c r="H6" s="17">
        <v>523870</v>
      </c>
      <c r="I6" s="17">
        <v>214017</v>
      </c>
      <c r="J6" s="17">
        <v>259356</v>
      </c>
      <c r="K6" s="17">
        <v>338959</v>
      </c>
      <c r="L6" s="16">
        <v>166286</v>
      </c>
    </row>
    <row r="7" spans="1:12" s="22" customFormat="1" ht="25.5" customHeight="1">
      <c r="A7" s="116">
        <v>2</v>
      </c>
      <c r="B7" s="123" t="s">
        <v>8</v>
      </c>
      <c r="C7" s="19">
        <v>2000160</v>
      </c>
      <c r="D7" s="20">
        <v>434824</v>
      </c>
      <c r="E7" s="21">
        <v>342586</v>
      </c>
      <c r="F7" s="20">
        <v>55254</v>
      </c>
      <c r="G7" s="20">
        <v>367184</v>
      </c>
      <c r="H7" s="21">
        <v>283676</v>
      </c>
      <c r="I7" s="20">
        <v>112438</v>
      </c>
      <c r="J7" s="20">
        <v>136156</v>
      </c>
      <c r="K7" s="20">
        <v>178915</v>
      </c>
      <c r="L7" s="19">
        <v>89127</v>
      </c>
    </row>
    <row r="8" spans="1:12" s="25" customFormat="1" ht="25.5" customHeight="1" thickBot="1">
      <c r="A8" s="117">
        <v>3</v>
      </c>
      <c r="B8" s="124" t="s">
        <v>9</v>
      </c>
      <c r="C8" s="23">
        <v>1741335</v>
      </c>
      <c r="D8" s="24">
        <v>413707</v>
      </c>
      <c r="E8" s="24">
        <v>277603</v>
      </c>
      <c r="F8" s="24">
        <v>49335</v>
      </c>
      <c r="G8" s="24">
        <v>298514</v>
      </c>
      <c r="H8" s="24">
        <v>240194</v>
      </c>
      <c r="I8" s="24">
        <v>101579</v>
      </c>
      <c r="J8" s="24">
        <v>123200</v>
      </c>
      <c r="K8" s="24">
        <v>160044</v>
      </c>
      <c r="L8" s="23">
        <v>77159</v>
      </c>
    </row>
    <row r="9" spans="1:12" s="27" customFormat="1" ht="48.75" customHeight="1" thickTop="1">
      <c r="A9" s="118">
        <v>4</v>
      </c>
      <c r="B9" s="121" t="s">
        <v>17</v>
      </c>
      <c r="C9" s="16">
        <v>1416118</v>
      </c>
      <c r="D9" s="26">
        <v>225464</v>
      </c>
      <c r="E9" s="17">
        <v>255715</v>
      </c>
      <c r="F9" s="26">
        <v>44504</v>
      </c>
      <c r="G9" s="26">
        <v>278924</v>
      </c>
      <c r="H9" s="17">
        <v>217868</v>
      </c>
      <c r="I9" s="26">
        <v>85140</v>
      </c>
      <c r="J9" s="26">
        <v>101632</v>
      </c>
      <c r="K9" s="26">
        <v>143328</v>
      </c>
      <c r="L9" s="16">
        <v>63543</v>
      </c>
    </row>
    <row r="10" spans="1:12" s="25" customFormat="1" ht="25.5" customHeight="1">
      <c r="A10" s="116">
        <v>5</v>
      </c>
      <c r="B10" s="123" t="s">
        <v>8</v>
      </c>
      <c r="C10" s="19">
        <v>980588</v>
      </c>
      <c r="D10" s="20">
        <v>147891</v>
      </c>
      <c r="E10" s="21">
        <v>183248</v>
      </c>
      <c r="F10" s="20">
        <v>31362</v>
      </c>
      <c r="G10" s="20">
        <v>198965</v>
      </c>
      <c r="H10" s="21">
        <v>152813</v>
      </c>
      <c r="I10" s="20">
        <v>58075</v>
      </c>
      <c r="J10" s="20">
        <v>68534</v>
      </c>
      <c r="K10" s="20">
        <v>96297</v>
      </c>
      <c r="L10" s="19">
        <v>43403</v>
      </c>
    </row>
    <row r="11" spans="1:12" s="25" customFormat="1" ht="42" customHeight="1">
      <c r="A11" s="116">
        <v>6</v>
      </c>
      <c r="B11" s="123" t="s">
        <v>9</v>
      </c>
      <c r="C11" s="19">
        <v>435530</v>
      </c>
      <c r="D11" s="20">
        <v>77573</v>
      </c>
      <c r="E11" s="21">
        <v>72467</v>
      </c>
      <c r="F11" s="20">
        <v>13142</v>
      </c>
      <c r="G11" s="20">
        <v>79959</v>
      </c>
      <c r="H11" s="21">
        <v>65055</v>
      </c>
      <c r="I11" s="20">
        <v>27065</v>
      </c>
      <c r="J11" s="20">
        <v>33098</v>
      </c>
      <c r="K11" s="20">
        <v>47031</v>
      </c>
      <c r="L11" s="19">
        <v>20140</v>
      </c>
    </row>
    <row r="12" spans="1:12" s="31" customFormat="1" ht="25.5" customHeight="1">
      <c r="A12" s="119">
        <v>7</v>
      </c>
      <c r="B12" s="122" t="s">
        <v>18</v>
      </c>
      <c r="C12" s="28">
        <v>2131485</v>
      </c>
      <c r="D12" s="29">
        <v>576348</v>
      </c>
      <c r="E12" s="30">
        <v>319726</v>
      </c>
      <c r="F12" s="29">
        <v>52414</v>
      </c>
      <c r="G12" s="29">
        <v>359837</v>
      </c>
      <c r="H12" s="30">
        <v>282656</v>
      </c>
      <c r="I12" s="29">
        <v>115631</v>
      </c>
      <c r="J12" s="29">
        <v>146703</v>
      </c>
      <c r="K12" s="29">
        <v>180261</v>
      </c>
      <c r="L12" s="28">
        <v>97909</v>
      </c>
    </row>
    <row r="13" spans="1:12" s="32" customFormat="1" ht="25.5" customHeight="1">
      <c r="A13" s="116">
        <v>8</v>
      </c>
      <c r="B13" s="123" t="s">
        <v>8</v>
      </c>
      <c r="C13" s="19">
        <v>897642</v>
      </c>
      <c r="D13" s="20">
        <v>260808</v>
      </c>
      <c r="E13" s="21">
        <v>130876</v>
      </c>
      <c r="F13" s="20">
        <v>18272</v>
      </c>
      <c r="G13" s="20">
        <v>151547</v>
      </c>
      <c r="H13" s="21">
        <v>114985</v>
      </c>
      <c r="I13" s="20">
        <v>45382</v>
      </c>
      <c r="J13" s="20">
        <v>60448</v>
      </c>
      <c r="K13" s="20">
        <v>72727</v>
      </c>
      <c r="L13" s="19">
        <v>42597</v>
      </c>
    </row>
    <row r="14" spans="1:12" s="25" customFormat="1" ht="42" customHeight="1">
      <c r="A14" s="116">
        <v>9</v>
      </c>
      <c r="B14" s="123" t="s">
        <v>9</v>
      </c>
      <c r="C14" s="19">
        <v>1233843</v>
      </c>
      <c r="D14" s="20">
        <v>315540</v>
      </c>
      <c r="E14" s="21">
        <v>188850</v>
      </c>
      <c r="F14" s="20">
        <v>34142</v>
      </c>
      <c r="G14" s="20">
        <v>208290</v>
      </c>
      <c r="H14" s="21">
        <v>167671</v>
      </c>
      <c r="I14" s="20">
        <v>70249</v>
      </c>
      <c r="J14" s="20">
        <v>86255</v>
      </c>
      <c r="K14" s="20">
        <v>107534</v>
      </c>
      <c r="L14" s="19">
        <v>55312</v>
      </c>
    </row>
    <row r="15" spans="1:12" s="31" customFormat="1" ht="25.5" customHeight="1">
      <c r="A15" s="119">
        <v>10</v>
      </c>
      <c r="B15" s="122" t="s">
        <v>19</v>
      </c>
      <c r="C15" s="28">
        <v>193892</v>
      </c>
      <c r="D15" s="29">
        <v>46719</v>
      </c>
      <c r="E15" s="30">
        <v>44748</v>
      </c>
      <c r="F15" s="29">
        <v>7671</v>
      </c>
      <c r="G15" s="29">
        <v>26937</v>
      </c>
      <c r="H15" s="30">
        <v>23346</v>
      </c>
      <c r="I15" s="29">
        <v>13246</v>
      </c>
      <c r="J15" s="29">
        <v>11021</v>
      </c>
      <c r="K15" s="29">
        <v>15370</v>
      </c>
      <c r="L15" s="28">
        <v>4834</v>
      </c>
    </row>
    <row r="16" spans="1:12" s="25" customFormat="1" ht="25.5" customHeight="1">
      <c r="A16" s="116">
        <v>11</v>
      </c>
      <c r="B16" s="123" t="s">
        <v>8</v>
      </c>
      <c r="C16" s="19">
        <v>121930</v>
      </c>
      <c r="D16" s="20">
        <v>26125</v>
      </c>
      <c r="E16" s="21">
        <v>28462</v>
      </c>
      <c r="F16" s="20">
        <v>5620</v>
      </c>
      <c r="G16" s="20">
        <v>16672</v>
      </c>
      <c r="H16" s="21">
        <v>15878</v>
      </c>
      <c r="I16" s="20">
        <v>8981</v>
      </c>
      <c r="J16" s="20">
        <v>7174</v>
      </c>
      <c r="K16" s="20">
        <v>9891</v>
      </c>
      <c r="L16" s="19">
        <v>3127</v>
      </c>
    </row>
    <row r="17" spans="1:12" s="32" customFormat="1" ht="25.5" customHeight="1">
      <c r="A17" s="120">
        <v>12</v>
      </c>
      <c r="B17" s="125" t="s">
        <v>9</v>
      </c>
      <c r="C17" s="33">
        <v>71962</v>
      </c>
      <c r="D17" s="34">
        <v>20594</v>
      </c>
      <c r="E17" s="34">
        <v>16286</v>
      </c>
      <c r="F17" s="34">
        <v>2051</v>
      </c>
      <c r="G17" s="34">
        <v>10265</v>
      </c>
      <c r="H17" s="34">
        <v>7468</v>
      </c>
      <c r="I17" s="34">
        <v>4265</v>
      </c>
      <c r="J17" s="34">
        <v>3847</v>
      </c>
      <c r="K17" s="34">
        <v>5479</v>
      </c>
      <c r="L17" s="33">
        <v>1707</v>
      </c>
    </row>
    <row r="19" spans="3:12" ht="12.75"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sheetProtection/>
  <printOptions horizontalCentered="1"/>
  <pageMargins left="0.3937007874015748" right="0.3937007874015748" top="0.5511811023622047" bottom="0.2362204724409449" header="0.2362204724409449" footer="0.2755905511811024"/>
  <pageSetup blackAndWhite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55927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13.7109375" style="13" customWidth="1"/>
    <col min="3" max="3" width="7.140625" style="13" customWidth="1"/>
    <col min="4" max="7" width="17.7109375" style="13" customWidth="1"/>
    <col min="8" max="16384" width="11.421875" style="13" customWidth="1"/>
  </cols>
  <sheetData>
    <row r="1" spans="1:4" ht="9.75" customHeight="1">
      <c r="A1" s="487"/>
      <c r="B1" s="2"/>
      <c r="C1" s="2"/>
      <c r="D1" s="3"/>
    </row>
    <row r="2" spans="1:7" s="76" customFormat="1" ht="48" customHeight="1">
      <c r="A2" s="65" t="s">
        <v>333</v>
      </c>
      <c r="B2" s="48"/>
      <c r="C2" s="48"/>
      <c r="D2" s="48"/>
      <c r="E2" s="48"/>
      <c r="F2" s="48"/>
      <c r="G2" s="48"/>
    </row>
    <row r="3" spans="1:7" s="76" customFormat="1" ht="24.75" customHeight="1">
      <c r="A3" s="5" t="s">
        <v>343</v>
      </c>
      <c r="B3" s="48"/>
      <c r="C3" s="48"/>
      <c r="D3" s="48"/>
      <c r="E3" s="48"/>
      <c r="F3" s="48"/>
      <c r="G3" s="48"/>
    </row>
    <row r="4" spans="1:7" s="51" customFormat="1" ht="12.75" customHeight="1">
      <c r="A4" s="488"/>
      <c r="B4" s="63"/>
      <c r="C4" s="63"/>
      <c r="D4" s="63"/>
      <c r="E4" s="63"/>
      <c r="F4" s="63"/>
      <c r="G4" s="63"/>
    </row>
    <row r="5" spans="1:7" ht="30" customHeight="1">
      <c r="A5" s="10"/>
      <c r="B5" s="11"/>
      <c r="C5" s="11"/>
      <c r="D5" s="11"/>
      <c r="E5" s="11"/>
      <c r="F5" s="11"/>
      <c r="G5" s="12" t="s">
        <v>338</v>
      </c>
    </row>
    <row r="6" spans="1:7" ht="23.25" customHeight="1">
      <c r="A6" s="520" t="s">
        <v>5</v>
      </c>
      <c r="B6" s="522" t="s">
        <v>339</v>
      </c>
      <c r="C6" s="532" t="s">
        <v>88</v>
      </c>
      <c r="D6" s="522" t="s">
        <v>334</v>
      </c>
      <c r="E6" s="524" t="s">
        <v>329</v>
      </c>
      <c r="F6" s="525"/>
      <c r="G6" s="522" t="s">
        <v>335</v>
      </c>
    </row>
    <row r="7" spans="1:7" ht="42" customHeight="1">
      <c r="A7" s="521"/>
      <c r="B7" s="530"/>
      <c r="C7" s="533"/>
      <c r="D7" s="523"/>
      <c r="E7" s="489" t="s">
        <v>336</v>
      </c>
      <c r="F7" s="490" t="s">
        <v>337</v>
      </c>
      <c r="G7" s="523"/>
    </row>
    <row r="8" spans="1:7" s="78" customFormat="1" ht="30" customHeight="1">
      <c r="A8" s="503">
        <v>1</v>
      </c>
      <c r="B8" s="526" t="s">
        <v>267</v>
      </c>
      <c r="C8" s="504">
        <v>2013</v>
      </c>
      <c r="D8" s="505">
        <v>8342875</v>
      </c>
      <c r="E8" s="506">
        <v>6366794</v>
      </c>
      <c r="F8" s="493">
        <v>1976081</v>
      </c>
      <c r="G8" s="367">
        <v>1571901</v>
      </c>
    </row>
    <row r="9" spans="1:7" s="22" customFormat="1" ht="25.5" customHeight="1">
      <c r="A9" s="491">
        <v>2</v>
      </c>
      <c r="B9" s="527"/>
      <c r="C9" s="501">
        <f>C8+1</f>
        <v>2014</v>
      </c>
      <c r="D9" s="370">
        <v>8424406</v>
      </c>
      <c r="E9" s="492">
        <v>6452546</v>
      </c>
      <c r="F9" s="494">
        <v>1971860</v>
      </c>
      <c r="G9" s="371">
        <v>1575676</v>
      </c>
    </row>
    <row r="10" spans="1:7" s="22" customFormat="1" ht="25.5" customHeight="1">
      <c r="A10" s="491">
        <v>3</v>
      </c>
      <c r="B10" s="527"/>
      <c r="C10" s="500">
        <f>C8+2</f>
        <v>2015</v>
      </c>
      <c r="D10" s="370">
        <v>8506925</v>
      </c>
      <c r="E10" s="492">
        <v>6553415</v>
      </c>
      <c r="F10" s="494">
        <v>1953510</v>
      </c>
      <c r="G10" s="371">
        <v>1571209</v>
      </c>
    </row>
    <row r="11" spans="1:7" s="22" customFormat="1" ht="25.5" customHeight="1">
      <c r="A11" s="491">
        <v>4</v>
      </c>
      <c r="B11" s="527"/>
      <c r="C11" s="500">
        <f>C8+3</f>
        <v>2016</v>
      </c>
      <c r="D11" s="370">
        <v>8615469</v>
      </c>
      <c r="E11" s="492">
        <v>6662454</v>
      </c>
      <c r="F11" s="494">
        <v>1953015</v>
      </c>
      <c r="G11" s="371">
        <v>1581611</v>
      </c>
    </row>
    <row r="12" spans="1:7" s="22" customFormat="1" ht="25.5" customHeight="1">
      <c r="A12" s="491">
        <v>5</v>
      </c>
      <c r="B12" s="527"/>
      <c r="C12" s="502">
        <f>C8+4</f>
        <v>2017</v>
      </c>
      <c r="D12" s="370">
        <v>8677278</v>
      </c>
      <c r="E12" s="492">
        <v>6718126</v>
      </c>
      <c r="F12" s="494">
        <v>1959152</v>
      </c>
      <c r="G12" s="371">
        <v>1597331</v>
      </c>
    </row>
    <row r="13" spans="1:7" s="507" customFormat="1" ht="34.5" customHeight="1">
      <c r="A13" s="495">
        <v>6</v>
      </c>
      <c r="B13" s="528"/>
      <c r="C13" s="508">
        <f>C8+5</f>
        <v>2018</v>
      </c>
      <c r="D13" s="374">
        <v>8730841</v>
      </c>
      <c r="E13" s="496">
        <v>6772530</v>
      </c>
      <c r="F13" s="375">
        <v>1958311</v>
      </c>
      <c r="G13" s="375">
        <v>1607882</v>
      </c>
    </row>
    <row r="14" spans="1:7" s="22" customFormat="1" ht="30" customHeight="1">
      <c r="A14" s="491">
        <v>7</v>
      </c>
      <c r="B14" s="529" t="s">
        <v>8</v>
      </c>
      <c r="C14" s="500">
        <f>C8</f>
        <v>2013</v>
      </c>
      <c r="D14" s="370">
        <v>4070923</v>
      </c>
      <c r="E14" s="492">
        <v>3250579</v>
      </c>
      <c r="F14" s="494">
        <v>820344</v>
      </c>
      <c r="G14" s="371">
        <v>783675</v>
      </c>
    </row>
    <row r="15" spans="1:7" s="22" customFormat="1" ht="25.5" customHeight="1">
      <c r="A15" s="491">
        <v>8</v>
      </c>
      <c r="B15" s="529"/>
      <c r="C15" s="501">
        <f>C8+1</f>
        <v>2014</v>
      </c>
      <c r="D15" s="370">
        <v>4115445</v>
      </c>
      <c r="E15" s="492">
        <v>3291337</v>
      </c>
      <c r="F15" s="494">
        <v>824108</v>
      </c>
      <c r="G15" s="371">
        <v>786464</v>
      </c>
    </row>
    <row r="16" spans="1:7" s="22" customFormat="1" ht="25.5" customHeight="1">
      <c r="A16" s="491">
        <v>9</v>
      </c>
      <c r="B16" s="529"/>
      <c r="C16" s="500">
        <f>C8+2</f>
        <v>2015</v>
      </c>
      <c r="D16" s="370">
        <v>4165265</v>
      </c>
      <c r="E16" s="492">
        <v>3342272</v>
      </c>
      <c r="F16" s="494">
        <v>822993</v>
      </c>
      <c r="G16" s="371">
        <v>786080</v>
      </c>
    </row>
    <row r="17" spans="1:7" s="22" customFormat="1" ht="25.5" customHeight="1">
      <c r="A17" s="491">
        <v>10</v>
      </c>
      <c r="B17" s="529"/>
      <c r="C17" s="500">
        <f>C8+3</f>
        <v>2016</v>
      </c>
      <c r="D17" s="370">
        <v>4229351</v>
      </c>
      <c r="E17" s="492">
        <v>3399942</v>
      </c>
      <c r="F17" s="494">
        <v>829409</v>
      </c>
      <c r="G17" s="371">
        <v>792625</v>
      </c>
    </row>
    <row r="18" spans="1:7" s="22" customFormat="1" ht="25.5" customHeight="1">
      <c r="A18" s="491">
        <v>11</v>
      </c>
      <c r="B18" s="529"/>
      <c r="C18" s="502">
        <f>C8+4</f>
        <v>2017</v>
      </c>
      <c r="D18" s="370">
        <v>4264750</v>
      </c>
      <c r="E18" s="492">
        <v>3426836</v>
      </c>
      <c r="F18" s="494">
        <v>837914</v>
      </c>
      <c r="G18" s="371">
        <v>800851</v>
      </c>
    </row>
    <row r="19" spans="1:7" s="25" customFormat="1" ht="34.5" customHeight="1">
      <c r="A19" s="495">
        <v>12</v>
      </c>
      <c r="B19" s="530"/>
      <c r="C19" s="138">
        <f>C8+5</f>
        <v>2018</v>
      </c>
      <c r="D19" s="375">
        <v>4297092</v>
      </c>
      <c r="E19" s="496">
        <v>3454009</v>
      </c>
      <c r="F19" s="497">
        <v>843083</v>
      </c>
      <c r="G19" s="373">
        <v>806478</v>
      </c>
    </row>
    <row r="20" spans="1:7" s="22" customFormat="1" ht="30" customHeight="1">
      <c r="A20" s="491">
        <v>13</v>
      </c>
      <c r="B20" s="531" t="s">
        <v>9</v>
      </c>
      <c r="C20" s="500">
        <f>C8</f>
        <v>2013</v>
      </c>
      <c r="D20" s="370">
        <v>4271952</v>
      </c>
      <c r="E20" s="492">
        <v>3116215</v>
      </c>
      <c r="F20" s="494">
        <v>1155737</v>
      </c>
      <c r="G20" s="371">
        <v>788226</v>
      </c>
    </row>
    <row r="21" spans="1:7" s="22" customFormat="1" ht="25.5" customHeight="1">
      <c r="A21" s="491">
        <v>14</v>
      </c>
      <c r="B21" s="531"/>
      <c r="C21" s="501">
        <f>C8+1</f>
        <v>2014</v>
      </c>
      <c r="D21" s="370">
        <v>4308961</v>
      </c>
      <c r="E21" s="492">
        <v>3161209</v>
      </c>
      <c r="F21" s="494">
        <v>1147752</v>
      </c>
      <c r="G21" s="371">
        <v>789212</v>
      </c>
    </row>
    <row r="22" spans="1:7" s="22" customFormat="1" ht="25.5" customHeight="1">
      <c r="A22" s="491">
        <v>15</v>
      </c>
      <c r="B22" s="531"/>
      <c r="C22" s="500">
        <f>C8+2</f>
        <v>2015</v>
      </c>
      <c r="D22" s="370">
        <v>4341660</v>
      </c>
      <c r="E22" s="492">
        <v>3211143</v>
      </c>
      <c r="F22" s="494">
        <v>1130517</v>
      </c>
      <c r="G22" s="371">
        <v>785129</v>
      </c>
    </row>
    <row r="23" spans="1:7" s="22" customFormat="1" ht="25.5" customHeight="1">
      <c r="A23" s="491">
        <v>16</v>
      </c>
      <c r="B23" s="531"/>
      <c r="C23" s="500">
        <f>C8+3</f>
        <v>2016</v>
      </c>
      <c r="D23" s="370">
        <v>4386118</v>
      </c>
      <c r="E23" s="492">
        <v>3262512</v>
      </c>
      <c r="F23" s="494">
        <v>1123606</v>
      </c>
      <c r="G23" s="371">
        <v>788986</v>
      </c>
    </row>
    <row r="24" spans="1:7" s="22" customFormat="1" ht="25.5" customHeight="1">
      <c r="A24" s="491">
        <v>17</v>
      </c>
      <c r="B24" s="531"/>
      <c r="C24" s="502">
        <f>C8+4</f>
        <v>2017</v>
      </c>
      <c r="D24" s="370">
        <v>4412528</v>
      </c>
      <c r="E24" s="492">
        <v>3291290</v>
      </c>
      <c r="F24" s="494">
        <v>1121238</v>
      </c>
      <c r="G24" s="371">
        <v>796480</v>
      </c>
    </row>
    <row r="25" spans="1:7" s="25" customFormat="1" ht="34.5" customHeight="1">
      <c r="A25" s="495">
        <v>18</v>
      </c>
      <c r="B25" s="523"/>
      <c r="C25" s="456">
        <f>C8+5</f>
        <v>2018</v>
      </c>
      <c r="D25" s="375">
        <v>4433749</v>
      </c>
      <c r="E25" s="496">
        <v>3318521</v>
      </c>
      <c r="F25" s="497">
        <v>1115228</v>
      </c>
      <c r="G25" s="373">
        <v>801404</v>
      </c>
    </row>
    <row r="26" ht="16.5" customHeight="1">
      <c r="A26" s="498" t="s">
        <v>315</v>
      </c>
    </row>
    <row r="27" ht="12.75">
      <c r="B27" s="499"/>
    </row>
    <row r="28" ht="12.75">
      <c r="D28" s="499"/>
    </row>
    <row r="29" ht="12.75">
      <c r="B29" s="499"/>
    </row>
  </sheetData>
  <sheetProtection/>
  <mergeCells count="9">
    <mergeCell ref="B20:B25"/>
    <mergeCell ref="C6:C7"/>
    <mergeCell ref="B6:B7"/>
    <mergeCell ref="A6:A7"/>
    <mergeCell ref="D6:D7"/>
    <mergeCell ref="E6:F6"/>
    <mergeCell ref="G6:G7"/>
    <mergeCell ref="B8:B13"/>
    <mergeCell ref="B14:B19"/>
  </mergeCells>
  <printOptions horizontalCentered="1"/>
  <pageMargins left="0.1968503937007874" right="0.1968503937007874" top="0.7086614173228347" bottom="0.5905511811023623" header="0.4330708661417323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AXMANN</dc:creator>
  <cp:keywords/>
  <dc:description/>
  <cp:lastModifiedBy>Korn Gerlinde</cp:lastModifiedBy>
  <cp:lastPrinted>2019-01-23T09:59:57Z</cp:lastPrinted>
  <dcterms:created xsi:type="dcterms:W3CDTF">2000-02-03T12:25:24Z</dcterms:created>
  <dcterms:modified xsi:type="dcterms:W3CDTF">2019-01-23T10:00:00Z</dcterms:modified>
  <cp:category/>
  <cp:version/>
  <cp:contentType/>
  <cp:contentStatus/>
</cp:coreProperties>
</file>