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Z:\Referat 26\DRUCKWERKE\03 Statistisches Handbuch\2022\"/>
    </mc:Choice>
  </mc:AlternateContent>
  <bookViews>
    <workbookView xWindow="-15" yWindow="-15" windowWidth="18675" windowHeight="6375" tabRatio="838"/>
  </bookViews>
  <sheets>
    <sheet name="2.01" sheetId="1" r:id="rId1"/>
    <sheet name="2.02" sheetId="43" r:id="rId2"/>
    <sheet name="2.03" sheetId="3" r:id="rId3"/>
    <sheet name="2.04" sheetId="44" r:id="rId4"/>
    <sheet name="2.05" sheetId="46" r:id="rId5"/>
    <sheet name="2.06" sheetId="7" r:id="rId6"/>
    <sheet name="2.07" sheetId="10" r:id="rId7"/>
    <sheet name="2.08" sheetId="16" r:id="rId8"/>
    <sheet name="2.09" sheetId="17" r:id="rId9"/>
    <sheet name="2.10" sheetId="22" r:id="rId10"/>
    <sheet name="2.11" sheetId="24" r:id="rId11"/>
    <sheet name="2.12" sheetId="45" r:id="rId12"/>
    <sheet name="2.13" sheetId="28" r:id="rId13"/>
    <sheet name="2.14" sheetId="29" r:id="rId14"/>
    <sheet name="2.15" sheetId="30" r:id="rId15"/>
    <sheet name="2.16" sheetId="34" r:id="rId16"/>
    <sheet name="2.17" sheetId="36" r:id="rId17"/>
    <sheet name="2.18" sheetId="38" r:id="rId18"/>
    <sheet name="2.19" sheetId="39" r:id="rId19"/>
    <sheet name="2.20" sheetId="40" r:id="rId20"/>
    <sheet name="2.21" sheetId="41" r:id="rId21"/>
  </sheets>
  <definedNames>
    <definedName name="_kd50" localSheetId="11">'2.12'!#REF!</definedName>
    <definedName name="_kh60" localSheetId="11">'2.12'!#REF!</definedName>
    <definedName name="_kv01" localSheetId="11">'2.12'!#REF!</definedName>
    <definedName name="a00" localSheetId="11">'2.12'!#REF!</definedName>
    <definedName name="_xlnm.Print_Area" localSheetId="0">'2.01'!$A$1:$G$28</definedName>
    <definedName name="_xlnm.Print_Area" localSheetId="1">'2.02'!$A$1:$F$28</definedName>
    <definedName name="_xlnm.Print_Area" localSheetId="2">'2.03'!$A$1:$M$31</definedName>
    <definedName name="_xlnm.Print_Area" localSheetId="3">'2.04'!$A$1:$L$29</definedName>
    <definedName name="_xlnm.Print_Area" localSheetId="4">'2.05'!$A$1:$E$27</definedName>
    <definedName name="_xlnm.Print_Area" localSheetId="5">'2.06'!$A$1:$F$28</definedName>
    <definedName name="_xlnm.Print_Area" localSheetId="6">'2.07'!$A$1:$K$25</definedName>
    <definedName name="_xlnm.Print_Area" localSheetId="7">'2.08'!$A$1:$I$34</definedName>
    <definedName name="_xlnm.Print_Area" localSheetId="8">'2.09'!$A$1:$I$34</definedName>
    <definedName name="_xlnm.Print_Area" localSheetId="9">'2.10'!$A$1:$H$38</definedName>
    <definedName name="_xlnm.Print_Area" localSheetId="10">'2.11'!$A$1:$J$25</definedName>
    <definedName name="_xlnm.Print_Area" localSheetId="11">'2.12'!$A$1:$K$30</definedName>
    <definedName name="_xlnm.Print_Area" localSheetId="12">'2.13'!$A$1:$G$30</definedName>
    <definedName name="_xlnm.Print_Area" localSheetId="13">'2.14'!$A$1:$I$23</definedName>
    <definedName name="_xlnm.Print_Area" localSheetId="14">'2.15'!$A$1:$G$43</definedName>
    <definedName name="_xlnm.Print_Area" localSheetId="15">'2.16'!$A$1:$F$18</definedName>
    <definedName name="_xlnm.Print_Area" localSheetId="16">'2.17'!$A$1:$F$18</definedName>
    <definedName name="_xlnm.Print_Area" localSheetId="17">'2.18'!$A$1:$K$23</definedName>
    <definedName name="_xlnm.Print_Area" localSheetId="18">'2.19'!$A$1:$J$22</definedName>
    <definedName name="_xlnm.Print_Area" localSheetId="19">'2.20'!$A$1:$F$17</definedName>
    <definedName name="_xlnm.Print_Area" localSheetId="20">'2.21'!$A$1:$H$17</definedName>
    <definedName name="_xlnm.Print_Titles" localSheetId="9">'2.10'!$2:$6</definedName>
    <definedName name="_xlnm.Print_Titles" localSheetId="11">'2.12'!$5:$6</definedName>
    <definedName name="kc00" localSheetId="11">'2.12'!#REF!</definedName>
    <definedName name="ke00" localSheetId="11">'2.12'!#REF!</definedName>
    <definedName name="kf00" localSheetId="11">'2.12'!#REF!</definedName>
    <definedName name="kg00" localSheetId="11">'2.12'!#REF!</definedName>
    <definedName name="kh00" localSheetId="11">'2.12'!#REF!</definedName>
    <definedName name="ki00" localSheetId="11">'2.12'!#REF!</definedName>
    <definedName name="kj00" localSheetId="11">'2.12'!#REF!</definedName>
    <definedName name="kk00" localSheetId="11">'2.12'!#REF!</definedName>
    <definedName name="kl00" localSheetId="11">'2.12'!#REF!</definedName>
    <definedName name="km00" localSheetId="11">'2.12'!#REF!</definedName>
    <definedName name="kn00" localSheetId="11">'2.12'!#REF!</definedName>
    <definedName name="ko00" localSheetId="11">'2.12'!#REF!</definedName>
    <definedName name="kp00" localSheetId="11">'2.12'!#REF!</definedName>
    <definedName name="kq00" localSheetId="11">'2.12'!#REF!</definedName>
    <definedName name="kr00" localSheetId="11">'2.12'!#REF!</definedName>
    <definedName name="ks00" localSheetId="11">'2.12'!#REF!</definedName>
    <definedName name="kz00" localSheetId="11">'2.12'!#REF!</definedName>
  </definedNames>
  <calcPr calcId="162913"/>
</workbook>
</file>

<file path=xl/calcChain.xml><?xml version="1.0" encoding="utf-8"?>
<calcChain xmlns="http://schemas.openxmlformats.org/spreadsheetml/2006/main">
  <c r="K14" i="10" l="1"/>
  <c r="J14" i="10"/>
  <c r="I14" i="10"/>
  <c r="H14" i="10"/>
  <c r="G14" i="10"/>
  <c r="F14" i="10"/>
  <c r="E14" i="10"/>
  <c r="D14" i="10"/>
  <c r="K13" i="10"/>
  <c r="J13" i="10"/>
  <c r="I13" i="10"/>
  <c r="H13" i="10"/>
  <c r="G13" i="10"/>
  <c r="F13" i="10"/>
  <c r="E13" i="10"/>
  <c r="D13" i="10"/>
  <c r="K12" i="10"/>
  <c r="J12" i="10"/>
  <c r="I12" i="10"/>
  <c r="H12" i="10"/>
  <c r="G12" i="10"/>
  <c r="F12" i="10"/>
  <c r="E12" i="10"/>
  <c r="D12" i="10"/>
  <c r="C14" i="10"/>
  <c r="C13" i="10"/>
  <c r="C12" i="10"/>
  <c r="C5" i="43" l="1"/>
  <c r="D5" i="43" s="1"/>
  <c r="E5" i="43" s="1"/>
  <c r="F5" i="43" s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C5" i="7"/>
  <c r="D5" i="7" s="1"/>
  <c r="E5" i="7" s="1"/>
  <c r="F5" i="7" s="1"/>
  <c r="A9" i="16"/>
  <c r="A10" i="16" s="1"/>
  <c r="A11" i="16" s="1"/>
  <c r="A12" i="16" s="1"/>
  <c r="A13" i="16" s="1"/>
  <c r="A14" i="16" s="1"/>
  <c r="A15" i="16" s="1"/>
  <c r="A16" i="16" s="1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9" i="17"/>
  <c r="A10" i="17" s="1"/>
  <c r="A11" i="17" s="1"/>
  <c r="A12" i="17" s="1"/>
  <c r="A13" i="17" s="1"/>
  <c r="A14" i="17" s="1"/>
  <c r="A15" i="17" s="1"/>
  <c r="A16" i="17" s="1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11" i="22"/>
  <c r="A14" i="22" s="1"/>
  <c r="A17" i="22" s="1"/>
  <c r="A20" i="22" s="1"/>
  <c r="A23" i="22" s="1"/>
  <c r="A26" i="22" s="1"/>
  <c r="A29" i="22" s="1"/>
  <c r="A32" i="22" s="1"/>
  <c r="A35" i="22" s="1"/>
  <c r="C5" i="29"/>
  <c r="D5" i="29" s="1"/>
  <c r="E5" i="29" s="1"/>
  <c r="F5" i="29" s="1"/>
  <c r="G5" i="29" s="1"/>
  <c r="H5" i="29" s="1"/>
  <c r="I5" i="29" s="1"/>
  <c r="C5" i="30"/>
  <c r="D5" i="30" s="1"/>
  <c r="E5" i="30" s="1"/>
  <c r="F5" i="30" s="1"/>
  <c r="G5" i="30" s="1"/>
  <c r="C5" i="34"/>
  <c r="D5" i="34" s="1"/>
  <c r="E5" i="34" s="1"/>
  <c r="F5" i="34" s="1"/>
  <c r="C5" i="36"/>
  <c r="D5" i="36" s="1"/>
  <c r="E5" i="36" s="1"/>
  <c r="F5" i="36" s="1"/>
  <c r="D4" i="38"/>
  <c r="F4" i="38" s="1"/>
  <c r="H4" i="38" s="1"/>
  <c r="J4" i="38" s="1"/>
  <c r="C4" i="39"/>
  <c r="D4" i="39" s="1"/>
  <c r="G4" i="39" s="1"/>
  <c r="J4" i="39" s="1"/>
  <c r="E4" i="39"/>
  <c r="H4" i="39" s="1"/>
  <c r="F4" i="39"/>
  <c r="I4" i="39" s="1"/>
</calcChain>
</file>

<file path=xl/sharedStrings.xml><?xml version="1.0" encoding="utf-8"?>
<sst xmlns="http://schemas.openxmlformats.org/spreadsheetml/2006/main" count="630" uniqueCount="402">
  <si>
    <t>Jahr</t>
  </si>
  <si>
    <t>M + F</t>
  </si>
  <si>
    <t>Männer</t>
  </si>
  <si>
    <t>Frauen</t>
  </si>
  <si>
    <t>2.01</t>
  </si>
  <si>
    <t>Pensions-
versicherung</t>
  </si>
  <si>
    <t>d a v o n</t>
  </si>
  <si>
    <t>Unselbständige</t>
  </si>
  <si>
    <t>Selbständige</t>
  </si>
  <si>
    <t>Unfall-
versicherung</t>
  </si>
  <si>
    <t>Arbeitslosen-
versicherung</t>
  </si>
  <si>
    <t>F</t>
  </si>
  <si>
    <t>M</t>
  </si>
  <si>
    <t>2.03</t>
  </si>
  <si>
    <t>Versicherungsträger</t>
  </si>
  <si>
    <t>Freiwillig Versicherte</t>
  </si>
  <si>
    <t>Sonstige Versicherte</t>
  </si>
  <si>
    <t>Wien</t>
  </si>
  <si>
    <t>Niederösterreich</t>
  </si>
  <si>
    <t>Burgenland</t>
  </si>
  <si>
    <t>Oberösterreich</t>
  </si>
  <si>
    <t>Steiermark</t>
  </si>
  <si>
    <t>Kärnten</t>
  </si>
  <si>
    <t>Salzburg</t>
  </si>
  <si>
    <t>Tirol</t>
  </si>
  <si>
    <t>Vorarlberg</t>
  </si>
  <si>
    <t>Betriebskrankenkassen</t>
  </si>
  <si>
    <t>Verkehrsbetriebe</t>
  </si>
  <si>
    <t>Mondi</t>
  </si>
  <si>
    <t>Zeltweg</t>
  </si>
  <si>
    <t>Kapfenberg</t>
  </si>
  <si>
    <t>im Jahresdurch-</t>
  </si>
  <si>
    <t>2.04</t>
  </si>
  <si>
    <t>Arbeiter</t>
  </si>
  <si>
    <t>Angestellte</t>
  </si>
  <si>
    <t>Pflichtversicherte</t>
  </si>
  <si>
    <t>2.05</t>
  </si>
  <si>
    <t>1) Ohne mitversicherte Angehörige.</t>
  </si>
  <si>
    <t>Ö s t e r r e i c h</t>
  </si>
  <si>
    <t>Erwerbs-
tätige</t>
  </si>
  <si>
    <t>Freiwillig
Versicherte</t>
  </si>
  <si>
    <t>Sonstige
Versicherte</t>
  </si>
  <si>
    <t>Geschl.</t>
  </si>
  <si>
    <t>2.09</t>
  </si>
  <si>
    <t>Sozialvers.-
Pensionisten
(Rentner)</t>
  </si>
  <si>
    <t>Sonstige</t>
  </si>
  <si>
    <t>I I I</t>
  </si>
  <si>
    <t>I I</t>
  </si>
  <si>
    <t>I V</t>
  </si>
  <si>
    <t>V</t>
  </si>
  <si>
    <t xml:space="preserve">V  e  r  s  i  c  h  e  r  t  e  n  -  </t>
  </si>
  <si>
    <t>I n s g e s a m t</t>
  </si>
  <si>
    <t>2.14</t>
  </si>
  <si>
    <t>Gesamtzahl der Versicherten</t>
  </si>
  <si>
    <t>Pensions-
empfänger</t>
  </si>
  <si>
    <t>Freiw. Versicherte</t>
  </si>
  <si>
    <t>Weiter-
versicherte</t>
  </si>
  <si>
    <t>Familien-
versicherte</t>
  </si>
  <si>
    <t>2.17</t>
  </si>
  <si>
    <t>Selb-
ständige</t>
  </si>
  <si>
    <t>Ange-
hörige</t>
  </si>
  <si>
    <t>KBG-
Bezieher</t>
  </si>
  <si>
    <t>Pensio-
nisten</t>
  </si>
  <si>
    <t>Angehörige</t>
  </si>
  <si>
    <t>Arbeiter und
Angestellte
im Jahres-
durchschnitt</t>
  </si>
  <si>
    <t>Krankenstands-</t>
  </si>
  <si>
    <t>Auf 1.000 Arbeiter und
Angestellte entfallen
Krankenstands-</t>
  </si>
  <si>
    <t>Durchschnitts-
dauer eines
Falles in
Tagen</t>
  </si>
  <si>
    <t>Altersgruppe
(Jahre)</t>
  </si>
  <si>
    <t>16 - 17</t>
  </si>
  <si>
    <t>18 - 19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</si>
  <si>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</si>
  <si>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</si>
  <si>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</si>
  <si>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</si>
  <si>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</si>
  <si>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</si>
  <si>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</si>
  <si>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</si>
  <si>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</si>
  <si>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</si>
  <si>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70 - 74</t>
  </si>
  <si>
    <t>75 und mehr</t>
  </si>
  <si>
    <t>2.20</t>
  </si>
  <si>
    <t>2.21</t>
  </si>
  <si>
    <t>Insgesamt</t>
  </si>
  <si>
    <t>Versicherte</t>
  </si>
  <si>
    <t>Erkrankte</t>
  </si>
  <si>
    <t>Bis  15</t>
  </si>
  <si>
    <t>Krankenstandsfälle</t>
  </si>
  <si>
    <t>Krankenstandstage</t>
  </si>
  <si>
    <t>Tage pro Fall</t>
  </si>
  <si>
    <t>Krankheiten des Nervensystems</t>
  </si>
  <si>
    <t>Diagnose nicht feststellbar</t>
  </si>
  <si>
    <t>Art der Leistung</t>
  </si>
  <si>
    <t>Leistungszahlen aus der Krankenversicherung
Gesamtübersicht</t>
  </si>
  <si>
    <t>Spitalfälle</t>
  </si>
  <si>
    <t>Spitaltage</t>
  </si>
  <si>
    <t>Fälle der Gesundh.festigung</t>
  </si>
  <si>
    <t>Tage der Gesundh.festigung</t>
  </si>
  <si>
    <t>Zahnbehandlungsfälle</t>
  </si>
  <si>
    <t>Einzelleistungen</t>
  </si>
  <si>
    <t>Zahnersatzfälle</t>
  </si>
  <si>
    <t>Entbindungsfälle</t>
  </si>
  <si>
    <t>Wochengeldtage</t>
  </si>
  <si>
    <t>Vorsorgeuntersuchungen</t>
  </si>
  <si>
    <t>1) Einschließlich Tage der Arbeitslosen.</t>
  </si>
  <si>
    <t>Vertragsärztliche Hilfe</t>
  </si>
  <si>
    <t>Fälle je Versicherten</t>
  </si>
  <si>
    <t>Heilmittel</t>
  </si>
  <si>
    <t>Verordnungen je Versicherten</t>
  </si>
  <si>
    <t>Kosten je Verordnung in Euro</t>
  </si>
  <si>
    <t>Zahnbehandlung</t>
  </si>
  <si>
    <t>Einzelleistungen je Fall</t>
  </si>
  <si>
    <t>Kosten je Fall in Euro</t>
  </si>
  <si>
    <t>Kosten je Einzelleistung in Euro</t>
  </si>
  <si>
    <t>Zahnersatz</t>
  </si>
  <si>
    <t>Anstaltspflege</t>
  </si>
  <si>
    <t>Honorar je Arzt in Euro</t>
  </si>
  <si>
    <t>Honorar je Fall in Euro</t>
  </si>
  <si>
    <t>Tage je Fall</t>
  </si>
  <si>
    <t>Kosten je Tag in Euro</t>
  </si>
  <si>
    <t>Krankengeld</t>
  </si>
  <si>
    <t>Mutterschaftsleistungen</t>
  </si>
  <si>
    <t>Wochengeld</t>
  </si>
  <si>
    <t>Vorsorge(Gesunden)untersuchungen</t>
  </si>
  <si>
    <t>1) Ohne Umsatzsteuer.</t>
  </si>
  <si>
    <t>Bezeichnung</t>
  </si>
  <si>
    <t>Öffentliche Apotheken</t>
  </si>
  <si>
    <t>Ärztliche Hausapotheken</t>
  </si>
  <si>
    <t>Sonstiger Bezug</t>
  </si>
  <si>
    <t>2) Ohne Umsatzsteuer.</t>
  </si>
  <si>
    <t>1) Einschließlich Heilbehelfe und Hilfsmittel im Rahmen der medizinischen Rehabilitation.</t>
  </si>
  <si>
    <t>Orthopädische Behelfe</t>
  </si>
  <si>
    <t>Optische Behelfe</t>
  </si>
  <si>
    <t>Andere Heilbehelfe und Hilfsmittel</t>
  </si>
  <si>
    <t>Heilbehelfe gem. § 137 Abs.3 ASVG u.ä.</t>
  </si>
  <si>
    <t>Zahl der Zahnbehandlungsfälle</t>
  </si>
  <si>
    <t>Summe der Einzelleistungen</t>
  </si>
  <si>
    <t>Zahl der Zahnersatzfälle</t>
  </si>
  <si>
    <t>Beratungen</t>
  </si>
  <si>
    <t>Extraktionen</t>
  </si>
  <si>
    <t>Anästhesien</t>
  </si>
  <si>
    <t>Füllungen</t>
  </si>
  <si>
    <t>Operative Entfernung von Zähnen</t>
  </si>
  <si>
    <t>Wurzelbehandlungen</t>
  </si>
  <si>
    <t>Zahnsteinentfernungen</t>
  </si>
  <si>
    <t>Zahnröntgen</t>
  </si>
  <si>
    <t>Stomatitisbehandlungen</t>
  </si>
  <si>
    <t>Wiedereinzementierungen</t>
  </si>
  <si>
    <t>Neue Prothesen</t>
  </si>
  <si>
    <t>Reparaturen bzw. Umarbeitungen</t>
  </si>
  <si>
    <t>1) Ohne normal verlaufene Entbindungsfälle und Fälle der Gesundheitsfestigung.</t>
  </si>
  <si>
    <t>d  a  v  o  n</t>
  </si>
  <si>
    <t>Pensionisten
und
Rentner</t>
  </si>
  <si>
    <r>
      <t xml:space="preserve"> Tage mit Krankengeld </t>
    </r>
    <r>
      <rPr>
        <vertAlign val="superscript"/>
        <sz val="10"/>
        <rFont val="Arial"/>
        <family val="2"/>
      </rPr>
      <t>1)</t>
    </r>
  </si>
  <si>
    <t>davon verbunden mit</t>
  </si>
  <si>
    <t>zugehörige Leistungstage</t>
  </si>
  <si>
    <t>Zahl der
Entbindungsfälle</t>
  </si>
  <si>
    <t>Vorsorgeuntersuchungen nach Bundesländern</t>
  </si>
  <si>
    <t>Untersuchungen insgesamt</t>
  </si>
  <si>
    <t>Die Entwicklung des Standes der unmittelbar Sozialversicherten
nach Versicherungsbereichen</t>
  </si>
  <si>
    <t>Gebiet</t>
  </si>
  <si>
    <t>Krankenversicherung
   i n s g e s a m t</t>
  </si>
  <si>
    <t>(ohne normal verlaufene Entbindungen).</t>
  </si>
  <si>
    <t>Alle im Berichtsjahr abgeschlossenen mit Arbeitsunfähigkeit verbundenen Krankenstandsfälle</t>
  </si>
  <si>
    <t>1)</t>
  </si>
  <si>
    <t xml:space="preserve">Insgesamt   </t>
  </si>
  <si>
    <t xml:space="preserve">916 und mehr   </t>
  </si>
  <si>
    <t xml:space="preserve">Bis  3   </t>
  </si>
  <si>
    <t xml:space="preserve">4 - 7   </t>
  </si>
  <si>
    <t xml:space="preserve">8 - 14   </t>
  </si>
  <si>
    <t xml:space="preserve">15 - 21   </t>
  </si>
  <si>
    <t xml:space="preserve">22 - 28   </t>
  </si>
  <si>
    <t xml:space="preserve">29 - 35   </t>
  </si>
  <si>
    <t xml:space="preserve">36 - 42   </t>
  </si>
  <si>
    <t xml:space="preserve">43 - 56   </t>
  </si>
  <si>
    <t xml:space="preserve">57 - 70   </t>
  </si>
  <si>
    <t xml:space="preserve">71 - 98   </t>
  </si>
  <si>
    <t xml:space="preserve"> 99 - 126   </t>
  </si>
  <si>
    <t xml:space="preserve">127 - 154   </t>
  </si>
  <si>
    <t xml:space="preserve">155 - 182   </t>
  </si>
  <si>
    <t xml:space="preserve">183 - 273   </t>
  </si>
  <si>
    <t xml:space="preserve">274 - 368   </t>
  </si>
  <si>
    <t xml:space="preserve">369 - 550   </t>
  </si>
  <si>
    <t xml:space="preserve"> 551 - 733   </t>
  </si>
  <si>
    <t xml:space="preserve">734 - 915   </t>
  </si>
  <si>
    <t xml:space="preserve">Krankenstandsdauer         
in Tagen         </t>
  </si>
  <si>
    <t>VABS</t>
  </si>
  <si>
    <r>
      <t xml:space="preserve">Leistungskennzahlen
in der allgemeinen Krankenversicherung </t>
    </r>
    <r>
      <rPr>
        <vertAlign val="superscript"/>
        <sz val="12"/>
        <rFont val="Arial"/>
        <family val="2"/>
      </rPr>
      <t>1)</t>
    </r>
  </si>
  <si>
    <t>nach Bezugsquellen</t>
  </si>
  <si>
    <t>nach der Art der Behelfe</t>
  </si>
  <si>
    <t>Allgemeines Untersuchungsprogramm</t>
  </si>
  <si>
    <t>Gynäkologisches
Untersuchungs-
programm</t>
  </si>
  <si>
    <t xml:space="preserve"> k  a  t  e  g  o  r  i  e</t>
  </si>
  <si>
    <t>fälle</t>
  </si>
  <si>
    <t>tage</t>
  </si>
  <si>
    <t>Heilmittel-Verordnungen</t>
  </si>
  <si>
    <t>Kosten je Untersuchung in Euro</t>
  </si>
  <si>
    <t xml:space="preserve">Zahnhilfe-Statistik  
</t>
  </si>
  <si>
    <t>Krankenversicherung</t>
  </si>
  <si>
    <t xml:space="preserve">  insgesamt</t>
  </si>
  <si>
    <t>In Eigen-
betrieben
der Sozial-
vers.träger</t>
  </si>
  <si>
    <t>Nachbehandlung nach blutigen Eingriffen</t>
  </si>
  <si>
    <r>
      <t xml:space="preserve">Erfasster Personenkreis: Arbeiter und Angestellte </t>
    </r>
    <r>
      <rPr>
        <vertAlign val="superscript"/>
        <sz val="12"/>
        <rFont val="Arial"/>
        <family val="2"/>
      </rPr>
      <t>1)</t>
    </r>
  </si>
  <si>
    <t>2) Alle im Berichtsjahr abgeschlossenen mit Arbeitsunfähigkeit verbundenen Krankenstandsfälle (ohne normal verlaufene Entbindungen).</t>
  </si>
  <si>
    <r>
      <t xml:space="preserve">Fälle </t>
    </r>
    <r>
      <rPr>
        <vertAlign val="superscript"/>
        <sz val="10"/>
        <rFont val="Arial"/>
        <family val="2"/>
      </rPr>
      <t>2)</t>
    </r>
  </si>
  <si>
    <r>
      <t xml:space="preserve">Zahl der Fälle </t>
    </r>
    <r>
      <rPr>
        <vertAlign val="superscript"/>
        <sz val="10"/>
        <rFont val="Arial"/>
        <family val="2"/>
      </rPr>
      <t>2)</t>
    </r>
  </si>
  <si>
    <t>2)</t>
  </si>
  <si>
    <r>
      <t xml:space="preserve">Kranken-
versicherung </t>
    </r>
    <r>
      <rPr>
        <vertAlign val="superscript"/>
        <sz val="10"/>
        <rFont val="Arial"/>
        <family val="2"/>
      </rPr>
      <t>1)</t>
    </r>
  </si>
  <si>
    <r>
      <t xml:space="preserve">Die Entwicklung des Versichertenstandes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
in der Krankenversicherung nach Versicherungsträgern</t>
    </r>
  </si>
  <si>
    <t>Gesundheitsfestigung
und Krankheitsverhütung</t>
  </si>
  <si>
    <t>1) Versicherungsverhältnisse ohne mitversicherte Angehörige.</t>
  </si>
  <si>
    <t>Die Entwicklung der anspruchsberechtigten Personen
in der Krankenversicherung nach Versicherungsträgern</t>
  </si>
  <si>
    <t xml:space="preserve"> BKK Verkehrsbetriebe</t>
  </si>
  <si>
    <t xml:space="preserve"> BKK Mondi</t>
  </si>
  <si>
    <t xml:space="preserve"> BKK VABS</t>
  </si>
  <si>
    <t xml:space="preserve"> BKK Zeltweg</t>
  </si>
  <si>
    <t xml:space="preserve"> BKK Kapfenberg</t>
  </si>
  <si>
    <t>Alle Anspruchs-
berechtigten</t>
  </si>
  <si>
    <t>Beitragsleistende</t>
  </si>
  <si>
    <t>von den
Angehörigen
sind Kinder</t>
  </si>
  <si>
    <t xml:space="preserve"> in der Krankenversicherung</t>
  </si>
  <si>
    <t xml:space="preserve">im Jahresdurch- </t>
  </si>
  <si>
    <t>1) Jede Person wird nur einmal gezählt.</t>
  </si>
  <si>
    <t>2) Personen, die bei mehreren Versicherungsträgern anspruchsberechtigt sind,</t>
  </si>
  <si>
    <t xml:space="preserve">    werden bei jedem Versicherungsträger einmal gezählt.</t>
  </si>
  <si>
    <t>2.02</t>
  </si>
  <si>
    <t>1) Ohne Präsenzdiener und Kinderbetreuungsgeld-Bezieher.</t>
  </si>
  <si>
    <t>2) Ohne Präsenzdiener und Kinderbetreuungsgeld-Bezieher.</t>
  </si>
  <si>
    <t>Ohne Präsenzdiener und Kinderbetreuungsgeld-Bezieher.</t>
  </si>
  <si>
    <r>
      <t xml:space="preserve"> Personen 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 insgesamt</t>
    </r>
  </si>
  <si>
    <r>
      <t xml:space="preserve"> Personen </t>
    </r>
    <r>
      <rPr>
        <b/>
        <vertAlign val="superscript"/>
        <sz val="11"/>
        <rFont val="Arial"/>
        <family val="2"/>
      </rPr>
      <t>1)</t>
    </r>
    <r>
      <rPr>
        <b/>
        <sz val="10"/>
        <rFont val="Arial"/>
        <family val="2"/>
      </rPr>
      <t xml:space="preserve">  insgesamt</t>
    </r>
  </si>
  <si>
    <r>
      <t>Anspruchsberechtigte Personen</t>
    </r>
    <r>
      <rPr>
        <vertAlign val="superscript"/>
        <sz val="12"/>
        <rFont val="Arial"/>
        <family val="2"/>
      </rPr>
      <t xml:space="preserve">  </t>
    </r>
  </si>
  <si>
    <t>Freiw.
Ver-
sicherte</t>
  </si>
  <si>
    <t>Krankenanstaltentage</t>
  </si>
  <si>
    <t>Nieder-
österreich</t>
  </si>
  <si>
    <t>Ober-
österreich</t>
  </si>
  <si>
    <t>unbekannt
(Ausland)</t>
  </si>
  <si>
    <t xml:space="preserve">Anspruchsberechtigte Personen in der Krankenversicherung </t>
  </si>
  <si>
    <t>nach Versicherungsträgern und Bundesländern</t>
  </si>
  <si>
    <t>I</t>
  </si>
  <si>
    <t>V I</t>
  </si>
  <si>
    <t>Arbeits-
lose</t>
  </si>
  <si>
    <t>Kapitelgliederung</t>
  </si>
  <si>
    <t>I.</t>
  </si>
  <si>
    <t>Bestimmte infektiöse und parasitäre Krankheiten</t>
  </si>
  <si>
    <t>II.</t>
  </si>
  <si>
    <t>Neubildungen</t>
  </si>
  <si>
    <t>III.</t>
  </si>
  <si>
    <t>Krankheiten des Blutes und der blutbildenden Organe sowie
bestimmte Störungen mit Beteiligung des Immunsystems</t>
  </si>
  <si>
    <t>IV.</t>
  </si>
  <si>
    <t>Endokrine, Ernährungs- und Stoffwechselkrankheiten</t>
  </si>
  <si>
    <t>V.</t>
  </si>
  <si>
    <t>Psychische und Verhaltensstörungen</t>
  </si>
  <si>
    <t>VI.</t>
  </si>
  <si>
    <t>VII.</t>
  </si>
  <si>
    <t>Krankheiten des Auges und der Augenanhangsgebilde</t>
  </si>
  <si>
    <t>VIII.</t>
  </si>
  <si>
    <t>Krankheiten des Ohres und des Warzenfortsatzes</t>
  </si>
  <si>
    <t>IX.</t>
  </si>
  <si>
    <t>Krankheiten des Kreislaufsystems</t>
  </si>
  <si>
    <t>X.</t>
  </si>
  <si>
    <t>Krankheiten des Atmungssystems</t>
  </si>
  <si>
    <t>XI.</t>
  </si>
  <si>
    <t>Krankheiten des Verdauungssystems</t>
  </si>
  <si>
    <t>XII.</t>
  </si>
  <si>
    <t>Krankheiten der Haut und der Unterhaut</t>
  </si>
  <si>
    <t>XIII.</t>
  </si>
  <si>
    <t>Krankheiten des Muskel-Skelett-Systems und des Bindegewebes</t>
  </si>
  <si>
    <t>XIV.</t>
  </si>
  <si>
    <t>Krankheiten des Urogenitalsystems</t>
  </si>
  <si>
    <t>XV.</t>
  </si>
  <si>
    <t>Schwangerschaft, Geburt und Wochenbett</t>
  </si>
  <si>
    <t>XVI.</t>
  </si>
  <si>
    <t>Bestimmte Zustände, die ihren Ursprung in der 
Perinatalperiode haben</t>
  </si>
  <si>
    <t>XVII.</t>
  </si>
  <si>
    <t>Angeborene Fehlbildungen, Deformitäten und
Chromosomenanomalien</t>
  </si>
  <si>
    <t>XVIII.</t>
  </si>
  <si>
    <t>Symptome und abnorme klinische und Laborbefunde,
die anderenorts nicht klassifiziert sind</t>
  </si>
  <si>
    <t>XIX.</t>
  </si>
  <si>
    <t>Verletzungen, Vergiftungen und bestimmte andere Folgen
äußerer Ursachen</t>
  </si>
  <si>
    <t>Übrige Ursachen</t>
  </si>
  <si>
    <r>
      <t xml:space="preserve"> Arbeiter und Angestellte </t>
    </r>
    <r>
      <rPr>
        <vertAlign val="superscript"/>
        <sz val="12"/>
        <rFont val="Arial"/>
        <family val="2"/>
      </rPr>
      <t>2)</t>
    </r>
  </si>
  <si>
    <r>
      <t xml:space="preserve">Zahl der Krankenstandsfälle </t>
    </r>
    <r>
      <rPr>
        <vertAlign val="superscript"/>
        <sz val="12"/>
        <rFont val="Arial"/>
        <family val="2"/>
      </rPr>
      <t xml:space="preserve">1) </t>
    </r>
    <r>
      <rPr>
        <sz val="12"/>
        <rFont val="Arial"/>
        <family val="2"/>
      </rPr>
      <t xml:space="preserve">und -tage </t>
    </r>
  </si>
  <si>
    <t>1) Alle im Berichtsjahr abgeschlossenen mit Arbeitsunfähigkeit verbundenen Krankenstandsfälle
   (ohne normal verlaufene Entbindungen).</t>
  </si>
  <si>
    <t>Erwerbstätige</t>
  </si>
  <si>
    <t>Arbeitslose</t>
  </si>
  <si>
    <t>KBG-Bezieher</t>
  </si>
  <si>
    <t>Bezieher Mindestsicherung</t>
  </si>
  <si>
    <t>Pensionisten</t>
  </si>
  <si>
    <t>Krankenanstalten-
pflege</t>
  </si>
  <si>
    <t>2.06</t>
  </si>
  <si>
    <t>Anspruchsberechtigte Personen</t>
  </si>
  <si>
    <t>in der Krankenversicherung (Personenbezogen)</t>
  </si>
  <si>
    <t>Alter
in Jahren</t>
  </si>
  <si>
    <t>Alle Anspruchsberechtigten</t>
  </si>
  <si>
    <t>0 - 4</t>
  </si>
  <si>
    <t>5 - 9</t>
  </si>
  <si>
    <t>10 - 14</t>
  </si>
  <si>
    <t>15 - 19</t>
  </si>
  <si>
    <t>75 - 79</t>
  </si>
  <si>
    <t>80 - 84</t>
  </si>
  <si>
    <t>85 - 89</t>
  </si>
  <si>
    <t>90 und mehr</t>
  </si>
  <si>
    <t>2.07</t>
  </si>
  <si>
    <t>2.08</t>
  </si>
  <si>
    <t>2.10</t>
  </si>
  <si>
    <t>2.11</t>
  </si>
  <si>
    <t>2.12</t>
  </si>
  <si>
    <t>2.13</t>
  </si>
  <si>
    <t>2.15</t>
  </si>
  <si>
    <t>2.16</t>
  </si>
  <si>
    <t>2.18</t>
  </si>
  <si>
    <t>2.19</t>
  </si>
  <si>
    <t>I   -   V I</t>
  </si>
  <si>
    <t>Geschlecht</t>
  </si>
  <si>
    <t xml:space="preserve">Erfasster Personenkreis: </t>
  </si>
  <si>
    <r>
      <t xml:space="preserve"> Heilbehelfe-Verordnungen </t>
    </r>
    <r>
      <rPr>
        <vertAlign val="superscript"/>
        <sz val="10"/>
        <rFont val="Arial"/>
        <family val="2"/>
      </rPr>
      <t>2)</t>
    </r>
  </si>
  <si>
    <r>
      <t xml:space="preserve">  </t>
    </r>
    <r>
      <rPr>
        <b/>
        <sz val="11"/>
        <rFont val="Arial"/>
        <family val="2"/>
      </rPr>
      <t>Ausgaben in Euro</t>
    </r>
    <r>
      <rPr>
        <b/>
        <vertAlign val="superscript"/>
        <sz val="11"/>
        <rFont val="Arial"/>
        <family val="2"/>
      </rPr>
      <t xml:space="preserve"> 1)
</t>
    </r>
    <r>
      <rPr>
        <b/>
        <sz val="10"/>
        <rFont val="Arial"/>
        <family val="2"/>
      </rPr>
      <t xml:space="preserve">
  I n s g e s a m t</t>
    </r>
  </si>
  <si>
    <r>
      <t xml:space="preserve">  </t>
    </r>
    <r>
      <rPr>
        <b/>
        <sz val="11"/>
        <rFont val="Arial"/>
        <family val="2"/>
      </rPr>
      <t>Zahl der Verordnungen</t>
    </r>
    <r>
      <rPr>
        <b/>
        <u/>
        <sz val="10"/>
        <rFont val="Arial"/>
        <family val="2"/>
      </rPr>
      <t xml:space="preserve">
</t>
    </r>
    <r>
      <rPr>
        <b/>
        <sz val="10"/>
        <rFont val="Arial"/>
        <family val="2"/>
      </rPr>
      <t xml:space="preserve">
  I n s g e s a m t</t>
    </r>
  </si>
  <si>
    <r>
      <t xml:space="preserve">  </t>
    </r>
    <r>
      <rPr>
        <b/>
        <sz val="11"/>
        <rFont val="Arial"/>
        <family val="2"/>
      </rPr>
      <t>Zahl der Rezepte</t>
    </r>
    <r>
      <rPr>
        <b/>
        <u/>
        <sz val="10"/>
        <rFont val="Arial"/>
        <family val="2"/>
      </rPr>
      <t xml:space="preserve">
</t>
    </r>
    <r>
      <rPr>
        <b/>
        <sz val="10"/>
        <rFont val="Arial"/>
        <family val="2"/>
      </rPr>
      <t xml:space="preserve">
  I n s g e s a m t</t>
    </r>
  </si>
  <si>
    <r>
      <t xml:space="preserve">  </t>
    </r>
    <r>
      <rPr>
        <b/>
        <sz val="11"/>
        <rFont val="Arial"/>
        <family val="2"/>
      </rPr>
      <t>Ausgaben in Euro</t>
    </r>
    <r>
      <rPr>
        <b/>
        <vertAlign val="superscript"/>
        <sz val="11"/>
        <rFont val="Arial"/>
        <family val="2"/>
      </rPr>
      <t xml:space="preserve"> 2)
</t>
    </r>
    <r>
      <rPr>
        <b/>
        <sz val="10"/>
        <rFont val="Arial"/>
        <family val="2"/>
      </rPr>
      <t xml:space="preserve">
  I n s g e s a m t</t>
    </r>
  </si>
  <si>
    <t>Heilbehelfe</t>
  </si>
  <si>
    <t>1) Gebiets- und Betriebskrankenkassen. Ab 2020 Österreichische Gesundheitskasse.</t>
  </si>
  <si>
    <t>Österreichische Gesundheitskasse</t>
  </si>
  <si>
    <r>
      <t xml:space="preserve">Personen </t>
    </r>
    <r>
      <rPr>
        <b/>
        <vertAlign val="superscript"/>
        <sz val="11"/>
        <rFont val="Arial"/>
        <family val="2"/>
      </rPr>
      <t>1)</t>
    </r>
    <r>
      <rPr>
        <b/>
        <sz val="10"/>
        <rFont val="Arial"/>
        <family val="2"/>
      </rPr>
      <t xml:space="preserve">  insgesamt</t>
    </r>
  </si>
  <si>
    <t xml:space="preserve"> BVAEB - Eisenbahn Bergbau</t>
  </si>
  <si>
    <t xml:space="preserve"> BVAEB - öffentlich Bedienstete</t>
  </si>
  <si>
    <t xml:space="preserve"> SVS - gewerbliche Wirtschaft</t>
  </si>
  <si>
    <t xml:space="preserve"> SVS - Landwirtschaft</t>
  </si>
  <si>
    <t>VA öffentlich Bediensteter,
   Eisenbahnen und Bergbau</t>
  </si>
  <si>
    <t xml:space="preserve"> GKK / ÖGK - Wien           </t>
  </si>
  <si>
    <t xml:space="preserve"> GKK / ÖGK - Niederösterreich</t>
  </si>
  <si>
    <t xml:space="preserve"> GKK / ÖGK - Burgenland</t>
  </si>
  <si>
    <t xml:space="preserve"> GKK / ÖGK - Oberösterreich</t>
  </si>
  <si>
    <t xml:space="preserve"> GKK / ÖGK - Steiermark</t>
  </si>
  <si>
    <t xml:space="preserve"> GKK / ÖGK - Kärnten</t>
  </si>
  <si>
    <t xml:space="preserve"> GKK / ÖGK - Salzburg</t>
  </si>
  <si>
    <t xml:space="preserve"> GKK / ÖGK - Tirol</t>
  </si>
  <si>
    <t xml:space="preserve"> GKK / ÖGK - Vorarlberg</t>
  </si>
  <si>
    <t xml:space="preserve"> VAEB / BVAEB - Eisenbahn Bergbau</t>
  </si>
  <si>
    <t xml:space="preserve"> BVA / BVAEB - öffentlich Bedienstete</t>
  </si>
  <si>
    <t>SVA / SVS - gewerbliche Wirtschaft</t>
  </si>
  <si>
    <t>SVB / SVS - Landwirtschaft</t>
  </si>
  <si>
    <r>
      <t xml:space="preserve">Alle KV-Träger / Rechenkreise
(Versicherungsverhältnisse </t>
    </r>
    <r>
      <rPr>
        <b/>
        <vertAlign val="superscript"/>
        <sz val="10"/>
        <rFont val="Arial"/>
        <family val="2"/>
      </rPr>
      <t xml:space="preserve">2) </t>
    </r>
    <r>
      <rPr>
        <b/>
        <sz val="10"/>
        <rFont val="Arial"/>
        <family val="2"/>
      </rPr>
      <t>)</t>
    </r>
  </si>
  <si>
    <t>VA öffentlich Bediensteter,
Eisenbahnen und Bergbau</t>
  </si>
  <si>
    <t xml:space="preserve">    Jede Person wird pro Landesstelle/Rechenkreis einmal gezählt.</t>
  </si>
  <si>
    <t>3) Statistische Zuordnung aufgrund Zeitreihenkontinuität.</t>
  </si>
  <si>
    <r>
      <t xml:space="preserve">Summe KV-Träger (VVH) </t>
    </r>
    <r>
      <rPr>
        <b/>
        <vertAlign val="superscript"/>
        <sz val="11"/>
        <rFont val="Arial"/>
        <family val="2"/>
      </rPr>
      <t>2)</t>
    </r>
  </si>
  <si>
    <r>
      <t xml:space="preserve">Darstellung Rechenkreise (VVH) </t>
    </r>
    <r>
      <rPr>
        <b/>
        <vertAlign val="superscript"/>
        <sz val="11"/>
        <rFont val="Calibri"/>
        <family val="2"/>
      </rPr>
      <t>3)</t>
    </r>
  </si>
  <si>
    <t xml:space="preserve"> ÖGK - Wien           </t>
  </si>
  <si>
    <t xml:space="preserve"> ÖGK - Niederösterreich</t>
  </si>
  <si>
    <t xml:space="preserve"> ÖGK - Burgenland</t>
  </si>
  <si>
    <t xml:space="preserve"> ÖGK - Oberösterreich</t>
  </si>
  <si>
    <t xml:space="preserve"> ÖGK - Steiermark</t>
  </si>
  <si>
    <t xml:space="preserve"> ÖGK - Kärnten</t>
  </si>
  <si>
    <t xml:space="preserve"> ÖGK - Salzburg</t>
  </si>
  <si>
    <t xml:space="preserve"> ÖGK - Tirol</t>
  </si>
  <si>
    <t xml:space="preserve"> ÖGK - Vorarlberg</t>
  </si>
  <si>
    <t>VAEB / BVAEB - Eisenbahn Bergbau</t>
  </si>
  <si>
    <t>BVA / BVAEB - öffentlich Bedienstete</t>
  </si>
  <si>
    <r>
      <t xml:space="preserve">Der Versichertenstand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  in der
nach Versicherungsträgern und Versicherten-</t>
    </r>
  </si>
  <si>
    <t xml:space="preserve"> Krankenversicherung
 kategorien sowie nach dem Geschlecht</t>
  </si>
  <si>
    <t>KV der Unselbständigen</t>
  </si>
  <si>
    <t>GKK / Österreichische Gesundheitskasse</t>
  </si>
  <si>
    <t>GKK / Österr. Gesundheitskasse</t>
  </si>
  <si>
    <t xml:space="preserve"> Wien</t>
  </si>
  <si>
    <t xml:space="preserve"> Niederösterreich</t>
  </si>
  <si>
    <t xml:space="preserve"> Burgenland</t>
  </si>
  <si>
    <t xml:space="preserve"> Oberösterreich</t>
  </si>
  <si>
    <t xml:space="preserve"> Steiermark</t>
  </si>
  <si>
    <t xml:space="preserve"> Kärnten</t>
  </si>
  <si>
    <t xml:space="preserve"> Salzburg</t>
  </si>
  <si>
    <t xml:space="preserve"> Tirol</t>
  </si>
  <si>
    <t xml:space="preserve"> Vorarlberg</t>
  </si>
  <si>
    <r>
      <t xml:space="preserve">Die Entwicklung des Versichertenstandes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
in der Krankenversicherung der Selbständigen in der gewerblichen Wirtschaft
nach Versichertenkategorien</t>
    </r>
  </si>
  <si>
    <r>
      <t xml:space="preserve">Die Entwicklung des Versichertenstandes </t>
    </r>
    <r>
      <rPr>
        <vertAlign val="superscript"/>
        <sz val="12"/>
        <rFont val="Arial"/>
        <family val="2"/>
      </rPr>
      <t>1)</t>
    </r>
    <r>
      <rPr>
        <sz val="12"/>
        <rFont val="Arial"/>
        <family val="2"/>
      </rPr>
      <t xml:space="preserve">
in der Krankenversicherung der Selbständigen in der Landwirtschaft
nach Versichertenkategorien</t>
    </r>
  </si>
  <si>
    <t>2) Personenbezogene Erfassung bei einzelnen Landesstellen/Rechnungskreisen; die Summen über alle KV-Träger/Rechenkreise</t>
  </si>
  <si>
    <t xml:space="preserve">     sind Versicherungsverhältnisse (eine Person kann bei mehreren Trägern anspruchsberechtigt sein).</t>
  </si>
  <si>
    <t>Jahresdurchschnitte 2002 - 2021</t>
  </si>
  <si>
    <t>Jahresdurchschnitte 2017 - 2021</t>
  </si>
  <si>
    <t xml:space="preserve"> schnitt 2021</t>
  </si>
  <si>
    <t>Jahresdurchschnitt 2021</t>
  </si>
  <si>
    <t>Jahresdurchschnitte 1997 - 2021</t>
  </si>
  <si>
    <t>Die Entwicklung des Krankenstandes 2012 - 2021
nach dem Geschlecht und nach der Durchschnittsdauer</t>
  </si>
  <si>
    <t>Versicherte und Krankenstandsfälle nach Altersgruppen im Jahre 2021</t>
  </si>
  <si>
    <t xml:space="preserve"> nach Krankheitsgruppen im Jahre 2021</t>
  </si>
  <si>
    <t>Krankenstandsdauer-Statistik  2021</t>
  </si>
  <si>
    <t>2014 - 2021</t>
  </si>
  <si>
    <t>2016 - 2021</t>
  </si>
  <si>
    <t>Heilmittel-Statistik 2017 - 2021</t>
  </si>
  <si>
    <r>
      <t xml:space="preserve">Heilbehelfe-Hilfsmittel-Statistik 2017 - 2021 </t>
    </r>
    <r>
      <rPr>
        <vertAlign val="superscript"/>
        <sz val="12"/>
        <rFont val="Arial"/>
        <family val="2"/>
      </rPr>
      <t>1)</t>
    </r>
  </si>
  <si>
    <t xml:space="preserve">  2017 - 2021
</t>
  </si>
  <si>
    <r>
      <t xml:space="preserve">Spital-Statistik 2019 - 2021 </t>
    </r>
    <r>
      <rPr>
        <vertAlign val="superscript"/>
        <sz val="12"/>
        <rFont val="Arial"/>
        <family val="2"/>
      </rPr>
      <t>1)</t>
    </r>
  </si>
  <si>
    <t>Mutterhilfe-Statistik 2021</t>
  </si>
  <si>
    <t>Berichtsjahr: 2021</t>
  </si>
  <si>
    <t>Sozialversicherungsanstalt
   der Selbständigen</t>
  </si>
  <si>
    <t>2) Durch geänderte Erfassung bei einigen KV-Trägern kam es 2014 bei den Verordnungen zu Übererfassungen.</t>
  </si>
  <si>
    <t>Sozialversicherungsanstalt der Selbständigen</t>
  </si>
  <si>
    <t xml:space="preserve"> SVA / SVS - gewerbliche Wirtschaft</t>
  </si>
  <si>
    <t xml:space="preserve"> SVB / SVS - Landwirtschaft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</si>
</sst>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\ \ ;\-\ #,##0\ \ ;&quot;-&quot;\ \ "/>
    <numFmt numFmtId="165" formatCode="\ \ \ @"/>
    <numFmt numFmtId="166" formatCode="\ @"/>
    <numFmt numFmtId="167" formatCode="#,##0.00\ \ ;\-\ #,##0.00\ \ ;&quot;-&quot;\ \ "/>
    <numFmt numFmtId="168" formatCode="d/m/yyyy"/>
    <numFmt numFmtId="169" formatCode="\ \ \ \ @"/>
    <numFmt numFmtId="170" formatCode="0;[Red]0"/>
    <numFmt numFmtId="171" formatCode="0\ "/>
    <numFmt numFmtId="172" formatCode="#,##0\ \ "/>
    <numFmt numFmtId="173" formatCode="#,##0.0\ \ ;\-\ #,##0.0\ \ ;&quot;-&quot;\ \ "/>
    <numFmt numFmtId="174" formatCode="#,##0.0\ \ ;\-\ #,##0.0\ \ ;&quot;-  &quot;\ "/>
  </numFmts>
  <fonts count="20" x14ac:knownFonts="1">
    <font>
      <sz val="10"/>
      <name val="Arial"/>
    </font>
    <font>
      <sz val="10"/>
      <name val="Helv"/>
    </font>
    <font>
      <vertAlign val="superscript"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9"/>
      <name val="Arial"/>
      <family val="2"/>
    </font>
    <font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u/>
      <sz val="10"/>
      <name val="Arial"/>
      <family val="2"/>
    </font>
    <font>
      <b/>
      <vertAlign val="superscript"/>
      <sz val="10"/>
      <name val="Arial"/>
      <family val="2"/>
    </font>
    <font>
      <sz val="12"/>
      <name val="Arial"/>
      <family val="2"/>
    </font>
    <font>
      <vertAlign val="superscript"/>
      <sz val="12"/>
      <name val="Arial"/>
      <family val="2"/>
    </font>
    <font>
      <b/>
      <vertAlign val="superscript"/>
      <sz val="11"/>
      <name val="Arial"/>
      <family val="2"/>
    </font>
    <font>
      <b/>
      <sz val="11"/>
      <name val="Arial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hair">
        <color indexed="64"/>
      </right>
      <top/>
      <bottom style="dashed">
        <color indexed="64"/>
      </bottom>
      <diagonal/>
    </border>
    <border>
      <left style="hair">
        <color indexed="64"/>
      </left>
      <right style="hair">
        <color indexed="64"/>
      </right>
      <top/>
      <bottom style="dashed">
        <color indexed="64"/>
      </bottom>
      <diagonal/>
    </border>
    <border>
      <left style="hair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ashed">
        <color indexed="64"/>
      </bottom>
      <diagonal/>
    </border>
    <border>
      <left/>
      <right style="thin">
        <color indexed="64"/>
      </right>
      <top style="double">
        <color indexed="64"/>
      </top>
      <bottom style="dashed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10">
    <xf numFmtId="0" fontId="0" fillId="0" borderId="0"/>
    <xf numFmtId="0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17" fillId="0" borderId="0"/>
    <xf numFmtId="0" fontId="18" fillId="0" borderId="0"/>
    <xf numFmtId="0" fontId="5" fillId="0" borderId="0"/>
    <xf numFmtId="0" fontId="6" fillId="0" borderId="0"/>
  </cellStyleXfs>
  <cellXfs count="434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164" fontId="0" fillId="0" borderId="3" xfId="0" applyNumberFormat="1" applyBorder="1" applyAlignment="1"/>
    <xf numFmtId="164" fontId="0" fillId="0" borderId="4" xfId="0" applyNumberFormat="1" applyBorder="1" applyAlignment="1"/>
    <xf numFmtId="0" fontId="0" fillId="0" borderId="0" xfId="0" applyAlignment="1"/>
    <xf numFmtId="0" fontId="0" fillId="0" borderId="5" xfId="0" applyBorder="1" applyAlignment="1">
      <alignment horizontal="center"/>
    </xf>
    <xf numFmtId="164" fontId="0" fillId="0" borderId="0" xfId="0" applyNumberFormat="1" applyBorder="1" applyAlignment="1"/>
    <xf numFmtId="164" fontId="0" fillId="0" borderId="6" xfId="0" applyNumberFormat="1" applyBorder="1" applyAlignment="1"/>
    <xf numFmtId="0" fontId="0" fillId="0" borderId="7" xfId="0" applyBorder="1" applyAlignment="1"/>
    <xf numFmtId="164" fontId="0" fillId="0" borderId="8" xfId="0" applyNumberFormat="1" applyBorder="1" applyAlignment="1"/>
    <xf numFmtId="164" fontId="0" fillId="0" borderId="9" xfId="0" applyNumberFormat="1" applyBorder="1" applyAlignment="1"/>
    <xf numFmtId="0" fontId="0" fillId="0" borderId="1" xfId="0" applyBorder="1" applyAlignment="1">
      <alignment horizontal="center" vertical="center" wrapText="1"/>
    </xf>
    <xf numFmtId="164" fontId="0" fillId="0" borderId="2" xfId="0" applyNumberFormat="1" applyBorder="1" applyAlignment="1"/>
    <xf numFmtId="164" fontId="0" fillId="0" borderId="5" xfId="0" applyNumberFormat="1" applyBorder="1" applyAlignment="1"/>
    <xf numFmtId="164" fontId="0" fillId="0" borderId="7" xfId="0" applyNumberFormat="1" applyBorder="1" applyAlignment="1"/>
    <xf numFmtId="164" fontId="0" fillId="0" borderId="5" xfId="0" applyNumberFormat="1" applyBorder="1" applyAlignment="1">
      <alignment vertical="center"/>
    </xf>
    <xf numFmtId="164" fontId="0" fillId="0" borderId="6" xfId="0" applyNumberFormat="1" applyBorder="1" applyAlignment="1">
      <alignment vertical="center"/>
    </xf>
    <xf numFmtId="164" fontId="0" fillId="0" borderId="4" xfId="0" applyNumberFormat="1" applyBorder="1" applyAlignment="1">
      <alignment vertical="center"/>
    </xf>
    <xf numFmtId="0" fontId="0" fillId="0" borderId="2" xfId="0" applyBorder="1" applyAlignment="1">
      <alignment horizontal="center" vertical="center"/>
    </xf>
    <xf numFmtId="166" fontId="0" fillId="0" borderId="7" xfId="0" applyNumberFormat="1" applyBorder="1" applyAlignment="1">
      <alignment horizontal="left" vertical="center"/>
    </xf>
    <xf numFmtId="164" fontId="0" fillId="0" borderId="7" xfId="0" applyNumberFormat="1" applyBorder="1" applyAlignment="1">
      <alignment vertical="center"/>
    </xf>
    <xf numFmtId="164" fontId="3" fillId="0" borderId="2" xfId="0" applyNumberFormat="1" applyFont="1" applyBorder="1" applyAlignment="1"/>
    <xf numFmtId="164" fontId="3" fillId="0" borderId="4" xfId="0" applyNumberFormat="1" applyFont="1" applyBorder="1" applyAlignment="1"/>
    <xf numFmtId="0" fontId="3" fillId="0" borderId="0" xfId="0" applyFont="1" applyAlignment="1"/>
    <xf numFmtId="0" fontId="0" fillId="0" borderId="10" xfId="0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6" fontId="0" fillId="0" borderId="11" xfId="0" applyNumberFormat="1" applyBorder="1" applyAlignment="1">
      <alignment horizontal="left" vertical="center"/>
    </xf>
    <xf numFmtId="164" fontId="3" fillId="0" borderId="2" xfId="0" applyNumberFormat="1" applyFont="1" applyBorder="1" applyAlignment="1">
      <alignment horizontal="right"/>
    </xf>
    <xf numFmtId="164" fontId="3" fillId="0" borderId="5" xfId="0" applyNumberFormat="1" applyFont="1" applyBorder="1" applyAlignment="1"/>
    <xf numFmtId="164" fontId="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vertical="center"/>
    </xf>
    <xf numFmtId="164" fontId="3" fillId="0" borderId="10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164" fontId="4" fillId="0" borderId="5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top"/>
    </xf>
    <xf numFmtId="164" fontId="0" fillId="0" borderId="5" xfId="0" applyNumberFormat="1" applyBorder="1" applyAlignment="1">
      <alignment vertical="top"/>
    </xf>
    <xf numFmtId="164" fontId="4" fillId="0" borderId="5" xfId="0" applyNumberFormat="1" applyFont="1" applyBorder="1" applyAlignment="1">
      <alignment horizontal="right" vertical="center"/>
    </xf>
    <xf numFmtId="164" fontId="0" fillId="0" borderId="5" xfId="0" applyNumberFormat="1" applyBorder="1" applyAlignment="1">
      <alignment horizontal="center" vertical="top"/>
    </xf>
    <xf numFmtId="167" fontId="0" fillId="0" borderId="5" xfId="0" applyNumberFormat="1" applyBorder="1" applyAlignment="1">
      <alignment vertical="center"/>
    </xf>
    <xf numFmtId="170" fontId="0" fillId="0" borderId="0" xfId="0" applyNumberFormat="1" applyAlignment="1">
      <alignment horizontal="left" vertical="center"/>
    </xf>
    <xf numFmtId="0" fontId="0" fillId="0" borderId="5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4" fillId="0" borderId="0" xfId="0" applyFont="1" applyAlignment="1"/>
    <xf numFmtId="165" fontId="4" fillId="0" borderId="5" xfId="0" applyNumberFormat="1" applyFont="1" applyBorder="1" applyAlignment="1">
      <alignment horizontal="left" vertical="center"/>
    </xf>
    <xf numFmtId="164" fontId="0" fillId="0" borderId="5" xfId="0" applyNumberFormat="1" applyBorder="1" applyAlignment="1">
      <alignment horizontal="center" vertical="center"/>
    </xf>
    <xf numFmtId="169" fontId="4" fillId="0" borderId="5" xfId="0" applyNumberFormat="1" applyFont="1" applyBorder="1" applyAlignment="1">
      <alignment horizontal="left" vertical="top"/>
    </xf>
    <xf numFmtId="169" fontId="4" fillId="0" borderId="5" xfId="0" applyNumberFormat="1" applyFont="1" applyBorder="1" applyAlignment="1">
      <alignment horizontal="left"/>
    </xf>
    <xf numFmtId="169" fontId="0" fillId="0" borderId="5" xfId="0" applyNumberFormat="1" applyBorder="1" applyAlignment="1">
      <alignment horizontal="left" vertical="top"/>
    </xf>
    <xf numFmtId="0" fontId="4" fillId="0" borderId="0" xfId="0" applyFont="1" applyAlignment="1">
      <alignment vertical="top"/>
    </xf>
    <xf numFmtId="164" fontId="0" fillId="0" borderId="9" xfId="0" applyNumberFormat="1" applyBorder="1" applyAlignment="1">
      <alignment horizontal="center" vertical="center"/>
    </xf>
    <xf numFmtId="167" fontId="0" fillId="0" borderId="7" xfId="0" applyNumberForma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vertical="center"/>
    </xf>
    <xf numFmtId="168" fontId="4" fillId="0" borderId="0" xfId="0" applyNumberFormat="1" applyFont="1" applyBorder="1" applyAlignment="1">
      <alignment horizontal="center" vertical="center"/>
    </xf>
    <xf numFmtId="168" fontId="4" fillId="0" borderId="0" xfId="0" applyNumberFormat="1" applyFont="1" applyBorder="1" applyAlignment="1">
      <alignment horizontal="center" vertical="top"/>
    </xf>
    <xf numFmtId="168" fontId="4" fillId="0" borderId="0" xfId="0" applyNumberFormat="1" applyFont="1" applyBorder="1" applyAlignment="1">
      <alignment horizontal="center"/>
    </xf>
    <xf numFmtId="0" fontId="0" fillId="0" borderId="8" xfId="0" applyBorder="1"/>
    <xf numFmtId="171" fontId="0" fillId="0" borderId="5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top"/>
    </xf>
    <xf numFmtId="171" fontId="0" fillId="0" borderId="7" xfId="0" applyNumberFormat="1" applyBorder="1" applyAlignment="1">
      <alignment horizontal="center" vertical="top"/>
    </xf>
    <xf numFmtId="172" fontId="0" fillId="0" borderId="7" xfId="0" applyNumberFormat="1" applyBorder="1" applyAlignment="1">
      <alignment horizontal="right" vertical="top"/>
    </xf>
    <xf numFmtId="0" fontId="0" fillId="0" borderId="5" xfId="0" applyBorder="1" applyAlignment="1">
      <alignment horizontal="center" vertical="top"/>
    </xf>
    <xf numFmtId="171" fontId="0" fillId="0" borderId="5" xfId="0" applyNumberFormat="1" applyBorder="1" applyAlignment="1">
      <alignment horizontal="center" vertical="top"/>
    </xf>
    <xf numFmtId="164" fontId="0" fillId="0" borderId="5" xfId="0" applyNumberFormat="1" applyBorder="1" applyAlignment="1">
      <alignment horizontal="right" vertical="center"/>
    </xf>
    <xf numFmtId="164" fontId="0" fillId="0" borderId="5" xfId="0" applyNumberFormat="1" applyBorder="1" applyAlignment="1">
      <alignment horizontal="right" vertical="top"/>
    </xf>
    <xf numFmtId="173" fontId="0" fillId="0" borderId="5" xfId="0" applyNumberFormat="1" applyBorder="1" applyAlignment="1">
      <alignment horizontal="right" vertical="center"/>
    </xf>
    <xf numFmtId="173" fontId="0" fillId="0" borderId="5" xfId="0" applyNumberFormat="1" applyBorder="1" applyAlignment="1">
      <alignment horizontal="right" vertical="top"/>
    </xf>
    <xf numFmtId="173" fontId="0" fillId="0" borderId="7" xfId="0" applyNumberFormat="1" applyBorder="1" applyAlignment="1">
      <alignment horizontal="right" vertical="top"/>
    </xf>
    <xf numFmtId="0" fontId="6" fillId="0" borderId="0" xfId="9"/>
    <xf numFmtId="0" fontId="7" fillId="0" borderId="8" xfId="9" applyFont="1" applyBorder="1" applyAlignment="1">
      <alignment horizontal="centerContinuous" vertical="center"/>
    </xf>
    <xf numFmtId="0" fontId="6" fillId="0" borderId="0" xfId="9" applyAlignment="1">
      <alignment vertical="center"/>
    </xf>
    <xf numFmtId="166" fontId="3" fillId="0" borderId="12" xfId="8" applyNumberFormat="1" applyFont="1" applyBorder="1" applyAlignment="1">
      <alignment horizontal="center" vertical="center"/>
    </xf>
    <xf numFmtId="49" fontId="4" fillId="0" borderId="7" xfId="8" applyNumberFormat="1" applyFont="1" applyBorder="1" applyAlignment="1">
      <alignment horizontal="center" vertical="center"/>
    </xf>
    <xf numFmtId="164" fontId="4" fillId="0" borderId="13" xfId="8" applyNumberFormat="1" applyFont="1" applyBorder="1" applyAlignment="1">
      <alignment vertical="center"/>
    </xf>
    <xf numFmtId="164" fontId="4" fillId="0" borderId="9" xfId="8" applyNumberFormat="1" applyFont="1" applyBorder="1" applyAlignment="1">
      <alignment vertical="center"/>
    </xf>
    <xf numFmtId="164" fontId="4" fillId="0" borderId="14" xfId="8" applyNumberFormat="1" applyFont="1" applyBorder="1" applyAlignment="1">
      <alignment vertical="center"/>
    </xf>
    <xf numFmtId="0" fontId="6" fillId="0" borderId="0" xfId="9" applyAlignment="1"/>
    <xf numFmtId="164" fontId="4" fillId="0" borderId="8" xfId="8" applyNumberFormat="1" applyFont="1" applyBorder="1" applyAlignment="1">
      <alignment vertical="center"/>
    </xf>
    <xf numFmtId="164" fontId="4" fillId="0" borderId="15" xfId="8" applyNumberFormat="1" applyFont="1" applyBorder="1" applyAlignment="1">
      <alignment vertical="center"/>
    </xf>
    <xf numFmtId="49" fontId="4" fillId="0" borderId="2" xfId="8" applyNumberFormat="1" applyFont="1" applyBorder="1" applyAlignment="1">
      <alignment horizontal="center"/>
    </xf>
    <xf numFmtId="164" fontId="4" fillId="0" borderId="16" xfId="8" applyNumberFormat="1" applyFont="1" applyBorder="1" applyAlignment="1"/>
    <xf numFmtId="164" fontId="4" fillId="0" borderId="3" xfId="8" applyNumberFormat="1" applyFont="1" applyBorder="1" applyAlignment="1"/>
    <xf numFmtId="164" fontId="4" fillId="0" borderId="17" xfId="8" applyNumberFormat="1" applyFont="1" applyBorder="1" applyAlignment="1"/>
    <xf numFmtId="164" fontId="4" fillId="0" borderId="4" xfId="8" applyNumberFormat="1" applyFont="1" applyBorder="1" applyAlignment="1"/>
    <xf numFmtId="164" fontId="4" fillId="0" borderId="18" xfId="8" applyNumberFormat="1" applyFont="1" applyBorder="1" applyAlignment="1"/>
    <xf numFmtId="49" fontId="4" fillId="0" borderId="5" xfId="8" applyNumberFormat="1" applyFont="1" applyBorder="1" applyAlignment="1">
      <alignment horizontal="center"/>
    </xf>
    <xf numFmtId="164" fontId="4" fillId="0" borderId="19" xfId="8" applyNumberFormat="1" applyFont="1" applyBorder="1" applyAlignment="1"/>
    <xf numFmtId="164" fontId="4" fillId="0" borderId="0" xfId="8" applyNumberFormat="1" applyFont="1" applyBorder="1" applyAlignment="1"/>
    <xf numFmtId="164" fontId="4" fillId="0" borderId="20" xfId="8" applyNumberFormat="1" applyFont="1" applyBorder="1" applyAlignment="1"/>
    <xf numFmtId="164" fontId="4" fillId="0" borderId="6" xfId="8" applyNumberFormat="1" applyFont="1" applyBorder="1" applyAlignment="1"/>
    <xf numFmtId="164" fontId="4" fillId="0" borderId="21" xfId="8" applyNumberFormat="1" applyFont="1" applyBorder="1" applyAlignment="1"/>
    <xf numFmtId="0" fontId="0" fillId="0" borderId="2" xfId="0" applyBorder="1" applyAlignment="1">
      <alignment horizontal="center" vertical="center" wrapText="1"/>
    </xf>
    <xf numFmtId="164" fontId="0" fillId="0" borderId="9" xfId="0" applyNumberFormat="1" applyBorder="1" applyAlignment="1">
      <alignment vertical="center"/>
    </xf>
    <xf numFmtId="0" fontId="4" fillId="0" borderId="2" xfId="0" applyNumberFormat="1" applyFont="1" applyBorder="1" applyAlignment="1">
      <alignment horizontal="left"/>
    </xf>
    <xf numFmtId="166" fontId="4" fillId="0" borderId="5" xfId="0" applyNumberFormat="1" applyFont="1" applyBorder="1" applyAlignment="1">
      <alignment horizontal="left"/>
    </xf>
    <xf numFmtId="166" fontId="4" fillId="0" borderId="7" xfId="0" applyNumberFormat="1" applyFont="1" applyBorder="1" applyAlignment="1">
      <alignment horizontal="left"/>
    </xf>
    <xf numFmtId="167" fontId="0" fillId="0" borderId="5" xfId="0" applyNumberFormat="1" applyBorder="1" applyAlignment="1">
      <alignment horizontal="right"/>
    </xf>
    <xf numFmtId="167" fontId="0" fillId="0" borderId="6" xfId="0" applyNumberFormat="1" applyBorder="1" applyAlignment="1">
      <alignment horizontal="right"/>
    </xf>
    <xf numFmtId="0" fontId="9" fillId="0" borderId="8" xfId="0" applyFont="1" applyBorder="1" applyAlignment="1">
      <alignment horizontal="left"/>
    </xf>
    <xf numFmtId="0" fontId="8" fillId="0" borderId="8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4" fillId="0" borderId="22" xfId="0" applyNumberFormat="1" applyFont="1" applyBorder="1" applyAlignment="1">
      <alignment horizontal="left" vertical="center"/>
    </xf>
    <xf numFmtId="170" fontId="0" fillId="0" borderId="3" xfId="0" applyNumberFormat="1" applyBorder="1" applyAlignment="1">
      <alignment horizontal="left" vertical="center"/>
    </xf>
    <xf numFmtId="164" fontId="3" fillId="0" borderId="10" xfId="0" applyNumberFormat="1" applyFont="1" applyBorder="1" applyAlignment="1">
      <alignment horizontal="right" vertical="center"/>
    </xf>
    <xf numFmtId="165" fontId="4" fillId="0" borderId="23" xfId="0" applyNumberFormat="1" applyFont="1" applyBorder="1" applyAlignment="1">
      <alignment horizontal="left" vertical="center"/>
    </xf>
    <xf numFmtId="165" fontId="4" fillId="0" borderId="2" xfId="0" applyNumberFormat="1" applyFont="1" applyBorder="1" applyAlignment="1">
      <alignment horizontal="left" vertical="center"/>
    </xf>
    <xf numFmtId="165" fontId="3" fillId="0" borderId="1" xfId="0" applyNumberFormat="1" applyFont="1" applyBorder="1" applyAlignment="1">
      <alignment horizontal="left" vertical="center" wrapText="1"/>
    </xf>
    <xf numFmtId="165" fontId="4" fillId="0" borderId="7" xfId="0" applyNumberFormat="1" applyFont="1" applyBorder="1" applyAlignment="1">
      <alignment horizontal="left" vertical="center"/>
    </xf>
    <xf numFmtId="0" fontId="6" fillId="0" borderId="3" xfId="9" applyFont="1" applyBorder="1" applyAlignment="1">
      <alignment horizontal="left"/>
    </xf>
    <xf numFmtId="0" fontId="6" fillId="0" borderId="11" xfId="9" applyBorder="1" applyAlignment="1"/>
    <xf numFmtId="167" fontId="0" fillId="0" borderId="2" xfId="0" applyNumberFormat="1" applyBorder="1" applyAlignment="1">
      <alignment horizontal="right"/>
    </xf>
    <xf numFmtId="0" fontId="12" fillId="0" borderId="0" xfId="0" applyFont="1" applyAlignment="1">
      <alignment vertical="center"/>
    </xf>
    <xf numFmtId="0" fontId="12" fillId="0" borderId="0" xfId="9" applyFont="1"/>
    <xf numFmtId="49" fontId="0" fillId="0" borderId="0" xfId="0" applyNumberFormat="1" applyAlignment="1">
      <alignment horizontal="right"/>
    </xf>
    <xf numFmtId="164" fontId="3" fillId="0" borderId="24" xfId="8" applyNumberFormat="1" applyFont="1" applyBorder="1" applyAlignment="1">
      <alignment vertical="center"/>
    </xf>
    <xf numFmtId="164" fontId="3" fillId="0" borderId="25" xfId="8" applyNumberFormat="1" applyFont="1" applyBorder="1" applyAlignment="1">
      <alignment vertical="center"/>
    </xf>
    <xf numFmtId="164" fontId="3" fillId="0" borderId="26" xfId="8" applyNumberFormat="1" applyFont="1" applyBorder="1" applyAlignment="1">
      <alignment vertical="center"/>
    </xf>
    <xf numFmtId="164" fontId="3" fillId="0" borderId="10" xfId="8" applyNumberFormat="1" applyFont="1" applyBorder="1" applyAlignment="1">
      <alignment vertical="center"/>
    </xf>
    <xf numFmtId="164" fontId="3" fillId="0" borderId="27" xfId="8" applyNumberFormat="1" applyFont="1" applyBorder="1" applyAlignment="1">
      <alignment vertical="center"/>
    </xf>
    <xf numFmtId="49" fontId="4" fillId="0" borderId="0" xfId="0" applyNumberFormat="1" applyFont="1" applyAlignment="1">
      <alignment horizontal="right"/>
    </xf>
    <xf numFmtId="0" fontId="6" fillId="0" borderId="0" xfId="9" applyAlignment="1">
      <alignment vertical="top"/>
    </xf>
    <xf numFmtId="0" fontId="4" fillId="0" borderId="0" xfId="9" applyFont="1" applyAlignment="1">
      <alignment vertical="center"/>
    </xf>
    <xf numFmtId="0" fontId="4" fillId="0" borderId="0" xfId="9" applyFont="1" applyAlignment="1">
      <alignment horizontal="left"/>
    </xf>
    <xf numFmtId="0" fontId="4" fillId="0" borderId="3" xfId="9" applyFont="1" applyBorder="1" applyAlignment="1">
      <alignment horizontal="left"/>
    </xf>
    <xf numFmtId="0" fontId="4" fillId="0" borderId="0" xfId="9" applyFont="1" applyAlignment="1"/>
    <xf numFmtId="0" fontId="4" fillId="0" borderId="0" xfId="9" applyFont="1" applyAlignment="1">
      <alignment vertical="top"/>
    </xf>
    <xf numFmtId="0" fontId="4" fillId="0" borderId="0" xfId="9" applyFont="1" applyAlignment="1">
      <alignment horizontal="left"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9" fontId="4" fillId="0" borderId="10" xfId="8" applyNumberFormat="1" applyFont="1" applyBorder="1" applyAlignment="1">
      <alignment horizontal="center" vertical="center"/>
    </xf>
    <xf numFmtId="9" fontId="4" fillId="0" borderId="24" xfId="8" applyNumberFormat="1" applyFont="1" applyBorder="1" applyAlignment="1">
      <alignment horizontal="center" vertical="center" wrapText="1"/>
    </xf>
    <xf numFmtId="9" fontId="4" fillId="0" borderId="28" xfId="8" applyNumberFormat="1" applyFont="1" applyBorder="1" applyAlignment="1">
      <alignment horizontal="center" vertical="center"/>
    </xf>
    <xf numFmtId="0" fontId="12" fillId="0" borderId="0" xfId="0" applyFont="1" applyAlignment="1">
      <alignment horizontal="left" vertical="top" wrapText="1"/>
    </xf>
    <xf numFmtId="164" fontId="0" fillId="0" borderId="17" xfId="0" applyNumberFormat="1" applyBorder="1" applyAlignment="1"/>
    <xf numFmtId="164" fontId="0" fillId="0" borderId="18" xfId="0" applyNumberFormat="1" applyBorder="1" applyAlignment="1"/>
    <xf numFmtId="164" fontId="0" fillId="0" borderId="20" xfId="0" applyNumberFormat="1" applyBorder="1" applyAlignment="1"/>
    <xf numFmtId="164" fontId="0" fillId="0" borderId="21" xfId="0" applyNumberFormat="1" applyBorder="1" applyAlignment="1"/>
    <xf numFmtId="164" fontId="0" fillId="0" borderId="15" xfId="0" applyNumberFormat="1" applyBorder="1" applyAlignment="1"/>
    <xf numFmtId="164" fontId="0" fillId="0" borderId="14" xfId="0" applyNumberFormat="1" applyBorder="1" applyAlignment="1"/>
    <xf numFmtId="0" fontId="0" fillId="0" borderId="2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64" fontId="0" fillId="0" borderId="29" xfId="0" applyNumberFormat="1" applyBorder="1" applyAlignment="1"/>
    <xf numFmtId="164" fontId="0" fillId="0" borderId="20" xfId="0" applyNumberFormat="1" applyBorder="1" applyAlignment="1">
      <alignment vertical="center"/>
    </xf>
    <xf numFmtId="164" fontId="0" fillId="0" borderId="30" xfId="0" applyNumberFormat="1" applyBorder="1" applyAlignment="1">
      <alignment vertical="center"/>
    </xf>
    <xf numFmtId="164" fontId="0" fillId="0" borderId="21" xfId="0" applyNumberFormat="1" applyBorder="1" applyAlignment="1">
      <alignment vertical="center"/>
    </xf>
    <xf numFmtId="164" fontId="0" fillId="0" borderId="17" xfId="0" applyNumberFormat="1" applyBorder="1" applyAlignment="1">
      <alignment vertical="center"/>
    </xf>
    <xf numFmtId="164" fontId="0" fillId="0" borderId="29" xfId="0" applyNumberFormat="1" applyBorder="1" applyAlignment="1">
      <alignment vertical="center"/>
    </xf>
    <xf numFmtId="164" fontId="0" fillId="0" borderId="18" xfId="0" applyNumberFormat="1" applyBorder="1" applyAlignment="1">
      <alignment vertical="center"/>
    </xf>
    <xf numFmtId="164" fontId="0" fillId="0" borderId="15" xfId="0" applyNumberFormat="1" applyBorder="1" applyAlignment="1">
      <alignment vertical="center"/>
    </xf>
    <xf numFmtId="164" fontId="0" fillId="0" borderId="31" xfId="0" applyNumberFormat="1" applyBorder="1" applyAlignment="1">
      <alignment vertical="center"/>
    </xf>
    <xf numFmtId="164" fontId="0" fillId="0" borderId="14" xfId="0" applyNumberFormat="1" applyBorder="1" applyAlignment="1">
      <alignment vertical="center"/>
    </xf>
    <xf numFmtId="0" fontId="0" fillId="0" borderId="28" xfId="0" applyBorder="1" applyAlignment="1">
      <alignment horizontal="center" vertical="center"/>
    </xf>
    <xf numFmtId="0" fontId="0" fillId="0" borderId="28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164" fontId="3" fillId="0" borderId="24" xfId="0" applyNumberFormat="1" applyFont="1" applyBorder="1" applyAlignment="1">
      <alignment horizontal="right" vertical="center"/>
    </xf>
    <xf numFmtId="164" fontId="3" fillId="0" borderId="28" xfId="0" applyNumberFormat="1" applyFont="1" applyBorder="1" applyAlignment="1">
      <alignment vertical="center"/>
    </xf>
    <xf numFmtId="164" fontId="3" fillId="0" borderId="27" xfId="0" applyNumberFormat="1" applyFont="1" applyBorder="1" applyAlignment="1">
      <alignment vertical="center"/>
    </xf>
    <xf numFmtId="164" fontId="0" fillId="0" borderId="30" xfId="0" applyNumberFormat="1" applyBorder="1" applyAlignment="1"/>
    <xf numFmtId="164" fontId="0" fillId="0" borderId="15" xfId="0" applyNumberFormat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164" fontId="3" fillId="0" borderId="24" xfId="0" applyNumberFormat="1" applyFont="1" applyBorder="1" applyAlignment="1">
      <alignment vertical="center"/>
    </xf>
    <xf numFmtId="164" fontId="4" fillId="0" borderId="20" xfId="0" applyNumberFormat="1" applyFont="1" applyBorder="1" applyAlignment="1">
      <alignment vertical="center"/>
    </xf>
    <xf numFmtId="164" fontId="4" fillId="0" borderId="30" xfId="0" applyNumberFormat="1" applyFont="1" applyBorder="1" applyAlignment="1">
      <alignment vertical="center"/>
    </xf>
    <xf numFmtId="164" fontId="4" fillId="0" borderId="21" xfId="0" applyNumberFormat="1" applyFont="1" applyBorder="1" applyAlignment="1">
      <alignment vertical="center"/>
    </xf>
    <xf numFmtId="0" fontId="4" fillId="0" borderId="24" xfId="0" applyFont="1" applyBorder="1" applyAlignment="1">
      <alignment horizontal="center" vertical="center" wrapText="1"/>
    </xf>
    <xf numFmtId="164" fontId="4" fillId="0" borderId="17" xfId="0" applyNumberFormat="1" applyFont="1" applyBorder="1" applyAlignment="1"/>
    <xf numFmtId="164" fontId="4" fillId="0" borderId="18" xfId="0" applyNumberFormat="1" applyFont="1" applyBorder="1" applyAlignment="1"/>
    <xf numFmtId="164" fontId="0" fillId="0" borderId="20" xfId="0" applyNumberFormat="1" applyBorder="1" applyAlignment="1">
      <alignment vertical="top"/>
    </xf>
    <xf numFmtId="164" fontId="0" fillId="0" borderId="21" xfId="0" applyNumberFormat="1" applyBorder="1" applyAlignment="1">
      <alignment vertical="top"/>
    </xf>
    <xf numFmtId="164" fontId="0" fillId="0" borderId="31" xfId="0" applyNumberFormat="1" applyBorder="1" applyAlignment="1"/>
    <xf numFmtId="49" fontId="0" fillId="0" borderId="17" xfId="0" applyNumberFormat="1" applyBorder="1" applyAlignment="1">
      <alignment horizontal="center" vertical="center"/>
    </xf>
    <xf numFmtId="49" fontId="0" fillId="0" borderId="27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right" vertical="center"/>
    </xf>
    <xf numFmtId="164" fontId="0" fillId="0" borderId="21" xfId="0" applyNumberFormat="1" applyBorder="1" applyAlignment="1">
      <alignment horizontal="right" vertical="center"/>
    </xf>
    <xf numFmtId="164" fontId="0" fillId="0" borderId="20" xfId="0" applyNumberFormat="1" applyBorder="1" applyAlignment="1">
      <alignment horizontal="right" vertical="top"/>
    </xf>
    <xf numFmtId="164" fontId="0" fillId="0" borderId="21" xfId="0" applyNumberFormat="1" applyBorder="1" applyAlignment="1">
      <alignment horizontal="right" vertical="top"/>
    </xf>
    <xf numFmtId="172" fontId="0" fillId="0" borderId="15" xfId="0" applyNumberFormat="1" applyBorder="1" applyAlignment="1">
      <alignment horizontal="right" vertical="top"/>
    </xf>
    <xf numFmtId="172" fontId="0" fillId="0" borderId="14" xfId="0" applyNumberFormat="1" applyBorder="1" applyAlignment="1">
      <alignment horizontal="right" vertical="top"/>
    </xf>
    <xf numFmtId="164" fontId="3" fillId="0" borderId="5" xfId="0" applyNumberFormat="1" applyFont="1" applyBorder="1" applyAlignment="1">
      <alignment vertical="center"/>
    </xf>
    <xf numFmtId="0" fontId="4" fillId="0" borderId="28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164" fontId="3" fillId="0" borderId="20" xfId="0" applyNumberFormat="1" applyFont="1" applyBorder="1" applyAlignment="1">
      <alignment vertical="center"/>
    </xf>
    <xf numFmtId="164" fontId="4" fillId="0" borderId="17" xfId="0" applyNumberFormat="1" applyFont="1" applyBorder="1" applyAlignment="1">
      <alignment horizontal="right"/>
    </xf>
    <xf numFmtId="164" fontId="4" fillId="0" borderId="20" xfId="0" applyNumberFormat="1" applyFont="1" applyBorder="1" applyAlignment="1"/>
    <xf numFmtId="164" fontId="4" fillId="0" borderId="21" xfId="0" applyNumberFormat="1" applyFont="1" applyBorder="1" applyAlignment="1"/>
    <xf numFmtId="167" fontId="0" fillId="0" borderId="14" xfId="0" applyNumberFormat="1" applyBorder="1" applyAlignment="1">
      <alignment vertical="center"/>
    </xf>
    <xf numFmtId="164" fontId="3" fillId="0" borderId="28" xfId="0" applyNumberFormat="1" applyFont="1" applyBorder="1" applyAlignment="1">
      <alignment horizontal="right" vertical="center"/>
    </xf>
    <xf numFmtId="1" fontId="0" fillId="0" borderId="15" xfId="0" applyNumberFormat="1" applyBorder="1" applyAlignment="1">
      <alignment horizontal="center" vertical="center"/>
    </xf>
    <xf numFmtId="164" fontId="0" fillId="0" borderId="31" xfId="0" applyNumberFormat="1" applyBorder="1" applyAlignment="1">
      <alignment horizontal="center" vertical="center"/>
    </xf>
    <xf numFmtId="173" fontId="0" fillId="0" borderId="15" xfId="0" applyNumberFormat="1" applyBorder="1" applyAlignment="1">
      <alignment vertical="center"/>
    </xf>
    <xf numFmtId="167" fontId="0" fillId="0" borderId="31" xfId="0" applyNumberFormat="1" applyBorder="1" applyAlignment="1">
      <alignment vertical="center"/>
    </xf>
    <xf numFmtId="0" fontId="4" fillId="0" borderId="0" xfId="9" applyFont="1" applyBorder="1" applyAlignment="1">
      <alignment horizontal="left"/>
    </xf>
    <xf numFmtId="0" fontId="0" fillId="0" borderId="25" xfId="0" applyBorder="1" applyAlignment="1">
      <alignment horizontal="center" vertical="center"/>
    </xf>
    <xf numFmtId="164" fontId="3" fillId="0" borderId="25" xfId="0" applyNumberFormat="1" applyFont="1" applyBorder="1" applyAlignment="1">
      <alignment vertical="center"/>
    </xf>
    <xf numFmtId="164" fontId="0" fillId="0" borderId="16" xfId="0" applyNumberFormat="1" applyBorder="1" applyAlignment="1">
      <alignment vertical="center"/>
    </xf>
    <xf numFmtId="164" fontId="0" fillId="0" borderId="19" xfId="0" applyNumberFormat="1" applyBorder="1" applyAlignment="1">
      <alignment vertical="center"/>
    </xf>
    <xf numFmtId="164" fontId="0" fillId="0" borderId="13" xfId="0" applyNumberFormat="1" applyBorder="1" applyAlignment="1">
      <alignment vertical="center"/>
    </xf>
    <xf numFmtId="164" fontId="3" fillId="0" borderId="27" xfId="0" applyNumberFormat="1" applyFont="1" applyBorder="1" applyAlignment="1">
      <alignment horizontal="right" vertical="center"/>
    </xf>
    <xf numFmtId="164" fontId="4" fillId="0" borderId="20" xfId="0" applyNumberFormat="1" applyFont="1" applyBorder="1" applyAlignment="1">
      <alignment horizontal="right" vertical="center"/>
    </xf>
    <xf numFmtId="164" fontId="4" fillId="0" borderId="30" xfId="0" applyNumberFormat="1" applyFont="1" applyBorder="1" applyAlignment="1">
      <alignment horizontal="right" vertical="center"/>
    </xf>
    <xf numFmtId="164" fontId="4" fillId="0" borderId="21" xfId="0" applyNumberFormat="1" applyFont="1" applyBorder="1" applyAlignment="1">
      <alignment horizontal="right" vertical="center"/>
    </xf>
    <xf numFmtId="164" fontId="0" fillId="0" borderId="14" xfId="0" applyNumberFormat="1" applyBorder="1" applyAlignment="1">
      <alignment horizontal="center" vertical="center"/>
    </xf>
    <xf numFmtId="164" fontId="4" fillId="0" borderId="24" xfId="0" applyNumberFormat="1" applyFont="1" applyBorder="1" applyAlignment="1">
      <alignment horizontal="center" vertical="center"/>
    </xf>
    <xf numFmtId="164" fontId="4" fillId="0" borderId="28" xfId="0" applyNumberFormat="1" applyFont="1" applyBorder="1" applyAlignment="1">
      <alignment horizontal="center" vertical="center"/>
    </xf>
    <xf numFmtId="164" fontId="4" fillId="0" borderId="27" xfId="0" applyNumberFormat="1" applyFont="1" applyBorder="1" applyAlignment="1">
      <alignment horizontal="center" vertical="center"/>
    </xf>
    <xf numFmtId="0" fontId="3" fillId="0" borderId="2" xfId="0" applyFont="1" applyBorder="1" applyAlignment="1"/>
    <xf numFmtId="164" fontId="3" fillId="0" borderId="7" xfId="0" applyNumberFormat="1" applyFont="1" applyBorder="1" applyAlignment="1">
      <alignment vertical="top"/>
    </xf>
    <xf numFmtId="164" fontId="3" fillId="0" borderId="2" xfId="0" applyNumberFormat="1" applyFont="1" applyBorder="1" applyAlignment="1">
      <alignment horizontal="center"/>
    </xf>
    <xf numFmtId="164" fontId="3" fillId="0" borderId="17" xfId="0" applyNumberFormat="1" applyFont="1" applyBorder="1" applyAlignment="1"/>
    <xf numFmtId="165" fontId="3" fillId="0" borderId="5" xfId="0" applyNumberFormat="1" applyFont="1" applyBorder="1" applyAlignment="1">
      <alignment horizontal="left" vertical="center"/>
    </xf>
    <xf numFmtId="164" fontId="3" fillId="0" borderId="5" xfId="0" applyNumberFormat="1" applyFont="1" applyBorder="1" applyAlignment="1">
      <alignment horizontal="center" vertical="center"/>
    </xf>
    <xf numFmtId="169" fontId="3" fillId="0" borderId="7" xfId="0" applyNumberFormat="1" applyFont="1" applyBorder="1" applyAlignment="1">
      <alignment horizontal="left" vertical="top"/>
    </xf>
    <xf numFmtId="164" fontId="3" fillId="0" borderId="7" xfId="0" applyNumberFormat="1" applyFont="1" applyBorder="1" applyAlignment="1">
      <alignment horizontal="center" vertical="top"/>
    </xf>
    <xf numFmtId="164" fontId="3" fillId="0" borderId="15" xfId="0" applyNumberFormat="1" applyFont="1" applyBorder="1" applyAlignment="1">
      <alignment vertical="top"/>
    </xf>
    <xf numFmtId="164" fontId="3" fillId="0" borderId="5" xfId="0" applyNumberFormat="1" applyFont="1" applyBorder="1" applyAlignment="1">
      <alignment horizontal="center"/>
    </xf>
    <xf numFmtId="164" fontId="3" fillId="0" borderId="20" xfId="0" applyNumberFormat="1" applyFont="1" applyBorder="1" applyAlignment="1"/>
    <xf numFmtId="164" fontId="3" fillId="0" borderId="21" xfId="0" applyNumberFormat="1" applyFont="1" applyBorder="1" applyAlignment="1"/>
    <xf numFmtId="169" fontId="3" fillId="0" borderId="5" xfId="0" applyNumberFormat="1" applyFont="1" applyBorder="1" applyAlignment="1">
      <alignment horizontal="left"/>
    </xf>
    <xf numFmtId="164" fontId="3" fillId="0" borderId="5" xfId="0" applyNumberFormat="1" applyFont="1" applyBorder="1" applyAlignment="1">
      <alignment horizontal="right"/>
    </xf>
    <xf numFmtId="167" fontId="3" fillId="0" borderId="2" xfId="0" applyNumberFormat="1" applyFont="1" applyBorder="1" applyAlignment="1"/>
    <xf numFmtId="171" fontId="3" fillId="0" borderId="2" xfId="0" applyNumberFormat="1" applyFont="1" applyBorder="1" applyAlignment="1">
      <alignment horizontal="center"/>
    </xf>
    <xf numFmtId="164" fontId="3" fillId="0" borderId="17" xfId="0" applyNumberFormat="1" applyFont="1" applyBorder="1" applyAlignment="1">
      <alignment horizontal="right"/>
    </xf>
    <xf numFmtId="164" fontId="3" fillId="0" borderId="18" xfId="0" applyNumberFormat="1" applyFont="1" applyBorder="1" applyAlignment="1">
      <alignment horizontal="right"/>
    </xf>
    <xf numFmtId="173" fontId="3" fillId="0" borderId="2" xfId="0" applyNumberFormat="1" applyFont="1" applyBorder="1" applyAlignment="1">
      <alignment horizontal="right"/>
    </xf>
    <xf numFmtId="171" fontId="3" fillId="0" borderId="5" xfId="0" applyNumberFormat="1" applyFont="1" applyBorder="1" applyAlignment="1">
      <alignment horizontal="center"/>
    </xf>
    <xf numFmtId="164" fontId="3" fillId="0" borderId="20" xfId="0" applyNumberFormat="1" applyFont="1" applyBorder="1" applyAlignment="1">
      <alignment horizontal="right"/>
    </xf>
    <xf numFmtId="164" fontId="3" fillId="0" borderId="21" xfId="0" applyNumberFormat="1" applyFont="1" applyBorder="1" applyAlignment="1">
      <alignment horizontal="right"/>
    </xf>
    <xf numFmtId="173" fontId="3" fillId="0" borderId="5" xfId="0" applyNumberFormat="1" applyFont="1" applyBorder="1" applyAlignment="1">
      <alignment horizontal="right"/>
    </xf>
    <xf numFmtId="0" fontId="4" fillId="0" borderId="0" xfId="0" applyFont="1"/>
    <xf numFmtId="49" fontId="4" fillId="0" borderId="9" xfId="8" applyNumberFormat="1" applyFont="1" applyBorder="1" applyAlignment="1">
      <alignment horizontal="center"/>
    </xf>
    <xf numFmtId="0" fontId="4" fillId="0" borderId="0" xfId="9" applyFont="1" applyBorder="1" applyAlignment="1">
      <alignment horizontal="left" vertical="top"/>
    </xf>
    <xf numFmtId="166" fontId="3" fillId="0" borderId="12" xfId="0" applyNumberFormat="1" applyFont="1" applyBorder="1" applyAlignment="1">
      <alignment horizontal="left" vertical="center" indent="1"/>
    </xf>
    <xf numFmtId="166" fontId="0" fillId="0" borderId="22" xfId="0" applyNumberFormat="1" applyBorder="1" applyAlignment="1">
      <alignment horizontal="left" indent="1"/>
    </xf>
    <xf numFmtId="169" fontId="0" fillId="0" borderId="22" xfId="0" applyNumberFormat="1" applyBorder="1" applyAlignment="1">
      <alignment horizontal="left" indent="1"/>
    </xf>
    <xf numFmtId="49" fontId="4" fillId="0" borderId="5" xfId="0" applyNumberFormat="1" applyFont="1" applyBorder="1" applyAlignment="1">
      <alignment horizontal="left" indent="1"/>
    </xf>
    <xf numFmtId="49" fontId="3" fillId="0" borderId="5" xfId="0" applyNumberFormat="1" applyFont="1" applyBorder="1" applyAlignment="1">
      <alignment horizontal="left" wrapText="1" indent="1"/>
    </xf>
    <xf numFmtId="49" fontId="3" fillId="0" borderId="5" xfId="0" applyNumberFormat="1" applyFont="1" applyBorder="1" applyAlignment="1">
      <alignment horizontal="left" indent="1"/>
    </xf>
    <xf numFmtId="49" fontId="4" fillId="0" borderId="5" xfId="0" applyNumberFormat="1" applyFont="1" applyBorder="1" applyAlignment="1">
      <alignment horizontal="left" wrapText="1" indent="2"/>
    </xf>
    <xf numFmtId="49" fontId="4" fillId="0" borderId="5" xfId="0" applyNumberFormat="1" applyFont="1" applyBorder="1" applyAlignment="1">
      <alignment horizontal="left" indent="2"/>
    </xf>
    <xf numFmtId="49" fontId="4" fillId="0" borderId="2" xfId="0" applyNumberFormat="1" applyFont="1" applyBorder="1" applyAlignment="1">
      <alignment horizontal="left" indent="1"/>
    </xf>
    <xf numFmtId="49" fontId="4" fillId="0" borderId="5" xfId="0" applyNumberFormat="1" applyFont="1" applyBorder="1" applyAlignment="1">
      <alignment horizontal="left" vertical="center" indent="1"/>
    </xf>
    <xf numFmtId="49" fontId="4" fillId="0" borderId="7" xfId="0" applyNumberFormat="1" applyFont="1" applyBorder="1" applyAlignment="1">
      <alignment horizontal="left" vertical="center" indent="1"/>
    </xf>
    <xf numFmtId="49" fontId="0" fillId="0" borderId="7" xfId="0" applyNumberFormat="1" applyBorder="1" applyAlignment="1">
      <alignment horizontal="left" vertical="center" indent="1"/>
    </xf>
    <xf numFmtId="0" fontId="3" fillId="0" borderId="1" xfId="0" applyNumberFormat="1" applyFont="1" applyBorder="1" applyAlignment="1">
      <alignment horizontal="left" vertical="center" indent="1"/>
    </xf>
    <xf numFmtId="0" fontId="0" fillId="0" borderId="5" xfId="0" applyNumberFormat="1" applyBorder="1" applyAlignment="1">
      <alignment horizontal="left" vertical="center" indent="1"/>
    </xf>
    <xf numFmtId="0" fontId="4" fillId="0" borderId="28" xfId="0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left" vertical="center" indent="1"/>
    </xf>
    <xf numFmtId="165" fontId="0" fillId="0" borderId="22" xfId="0" applyNumberFormat="1" applyBorder="1" applyAlignment="1">
      <alignment horizontal="left" indent="1"/>
    </xf>
    <xf numFmtId="165" fontId="0" fillId="0" borderId="22" xfId="0" applyNumberFormat="1" applyBorder="1" applyAlignment="1">
      <alignment horizontal="left" vertical="center" indent="1"/>
    </xf>
    <xf numFmtId="165" fontId="0" fillId="0" borderId="11" xfId="0" applyNumberFormat="1" applyBorder="1" applyAlignment="1">
      <alignment horizontal="left" vertical="center" indent="1"/>
    </xf>
    <xf numFmtId="49" fontId="3" fillId="0" borderId="32" xfId="0" applyNumberFormat="1" applyFont="1" applyBorder="1" applyAlignment="1">
      <alignment horizontal="left" vertical="center" wrapText="1" indent="1"/>
    </xf>
    <xf numFmtId="164" fontId="3" fillId="0" borderId="33" xfId="0" applyNumberFormat="1" applyFont="1" applyBorder="1" applyAlignment="1">
      <alignment horizontal="right" vertical="center"/>
    </xf>
    <xf numFmtId="164" fontId="3" fillId="0" borderId="33" xfId="0" applyNumberFormat="1" applyFont="1" applyBorder="1" applyAlignment="1">
      <alignment vertical="center"/>
    </xf>
    <xf numFmtId="164" fontId="3" fillId="0" borderId="34" xfId="0" applyNumberFormat="1" applyFont="1" applyBorder="1" applyAlignment="1">
      <alignment vertical="center"/>
    </xf>
    <xf numFmtId="165" fontId="4" fillId="0" borderId="22" xfId="0" applyNumberFormat="1" applyFont="1" applyBorder="1" applyAlignment="1">
      <alignment horizontal="left" indent="1"/>
    </xf>
    <xf numFmtId="164" fontId="3" fillId="0" borderId="35" xfId="0" applyNumberFormat="1" applyFont="1" applyBorder="1" applyAlignment="1">
      <alignment vertical="center"/>
    </xf>
    <xf numFmtId="164" fontId="3" fillId="0" borderId="36" xfId="0" applyNumberFormat="1" applyFont="1" applyBorder="1" applyAlignment="1">
      <alignment vertical="center"/>
    </xf>
    <xf numFmtId="164" fontId="3" fillId="0" borderId="37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7" fillId="0" borderId="0" xfId="0" applyFont="1" applyAlignment="1"/>
    <xf numFmtId="0" fontId="4" fillId="0" borderId="4" xfId="0" applyFont="1" applyBorder="1" applyAlignment="1">
      <alignment horizontal="center" vertical="center"/>
    </xf>
    <xf numFmtId="174" fontId="0" fillId="0" borderId="6" xfId="0" applyNumberFormat="1" applyBorder="1" applyAlignment="1">
      <alignment horizontal="right" vertical="center"/>
    </xf>
    <xf numFmtId="49" fontId="4" fillId="0" borderId="6" xfId="0" applyNumberFormat="1" applyFont="1" applyBorder="1" applyAlignment="1">
      <alignment horizontal="left" vertical="center"/>
    </xf>
    <xf numFmtId="49" fontId="4" fillId="0" borderId="6" xfId="0" applyNumberFormat="1" applyFont="1" applyBorder="1" applyAlignment="1">
      <alignment horizontal="left" vertical="center" wrapText="1"/>
    </xf>
    <xf numFmtId="49" fontId="4" fillId="0" borderId="9" xfId="0" applyNumberFormat="1" applyFont="1" applyBorder="1" applyAlignment="1">
      <alignment horizontal="left" vertical="center"/>
    </xf>
    <xf numFmtId="174" fontId="0" fillId="0" borderId="9" xfId="0" applyNumberFormat="1" applyBorder="1" applyAlignment="1">
      <alignment horizontal="right" vertical="center"/>
    </xf>
    <xf numFmtId="171" fontId="4" fillId="0" borderId="22" xfId="0" applyNumberFormat="1" applyFont="1" applyBorder="1" applyAlignment="1">
      <alignment horizontal="right" vertical="center"/>
    </xf>
    <xf numFmtId="49" fontId="4" fillId="0" borderId="11" xfId="0" applyNumberFormat="1" applyFont="1" applyBorder="1" applyAlignment="1">
      <alignment horizontal="left" vertical="center"/>
    </xf>
    <xf numFmtId="164" fontId="4" fillId="0" borderId="6" xfId="0" applyNumberFormat="1" applyFont="1" applyBorder="1" applyAlignment="1">
      <alignment horizontal="right" vertical="center"/>
    </xf>
    <xf numFmtId="0" fontId="4" fillId="0" borderId="17" xfId="0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15" xfId="0" applyNumberFormat="1" applyFont="1" applyBorder="1" applyAlignment="1">
      <alignment horizontal="right" vertical="center"/>
    </xf>
    <xf numFmtId="0" fontId="4" fillId="0" borderId="29" xfId="0" applyFont="1" applyBorder="1" applyAlignment="1">
      <alignment horizontal="center" vertical="center"/>
    </xf>
    <xf numFmtId="164" fontId="4" fillId="0" borderId="31" xfId="0" applyNumberFormat="1" applyFont="1" applyBorder="1" applyAlignment="1">
      <alignment horizontal="right" vertical="center"/>
    </xf>
    <xf numFmtId="174" fontId="0" fillId="0" borderId="20" xfId="0" applyNumberFormat="1" applyBorder="1" applyAlignment="1">
      <alignment horizontal="right" vertical="center"/>
    </xf>
    <xf numFmtId="174" fontId="0" fillId="0" borderId="15" xfId="0" applyNumberFormat="1" applyBorder="1" applyAlignment="1">
      <alignment horizontal="right" vertical="center"/>
    </xf>
    <xf numFmtId="174" fontId="0" fillId="0" borderId="30" xfId="0" applyNumberFormat="1" applyBorder="1" applyAlignment="1">
      <alignment horizontal="right" vertical="center"/>
    </xf>
    <xf numFmtId="174" fontId="0" fillId="0" borderId="31" xfId="0" applyNumberFormat="1" applyBorder="1" applyAlignment="1">
      <alignment horizontal="right" vertical="center"/>
    </xf>
    <xf numFmtId="165" fontId="4" fillId="0" borderId="22" xfId="0" applyNumberFormat="1" applyFont="1" applyBorder="1" applyAlignment="1">
      <alignment horizontal="left" vertical="center" indent="1"/>
    </xf>
    <xf numFmtId="167" fontId="3" fillId="0" borderId="24" xfId="0" applyNumberFormat="1" applyFont="1" applyBorder="1" applyAlignment="1">
      <alignment vertical="center"/>
    </xf>
    <xf numFmtId="167" fontId="0" fillId="0" borderId="17" xfId="0" applyNumberFormat="1" applyBorder="1" applyAlignment="1">
      <alignment vertical="center"/>
    </xf>
    <xf numFmtId="167" fontId="0" fillId="0" borderId="29" xfId="0" applyNumberFormat="1" applyBorder="1" applyAlignment="1">
      <alignment vertical="center"/>
    </xf>
    <xf numFmtId="167" fontId="0" fillId="0" borderId="18" xfId="0" applyNumberFormat="1" applyBorder="1" applyAlignment="1">
      <alignment vertical="center"/>
    </xf>
    <xf numFmtId="167" fontId="0" fillId="0" borderId="20" xfId="0" applyNumberFormat="1" applyBorder="1" applyAlignment="1">
      <alignment vertical="center"/>
    </xf>
    <xf numFmtId="167" fontId="0" fillId="0" borderId="30" xfId="0" applyNumberFormat="1" applyBorder="1" applyAlignment="1">
      <alignment vertical="center"/>
    </xf>
    <xf numFmtId="167" fontId="0" fillId="0" borderId="21" xfId="0" applyNumberFormat="1" applyBorder="1" applyAlignment="1">
      <alignment vertical="center"/>
    </xf>
    <xf numFmtId="167" fontId="3" fillId="0" borderId="28" xfId="0" applyNumberFormat="1" applyFont="1" applyBorder="1" applyAlignment="1">
      <alignment vertical="center"/>
    </xf>
    <xf numFmtId="167" fontId="3" fillId="0" borderId="27" xfId="0" applyNumberFormat="1" applyFont="1" applyBorder="1" applyAlignment="1">
      <alignment vertical="center"/>
    </xf>
    <xf numFmtId="164" fontId="4" fillId="0" borderId="15" xfId="8" applyNumberFormat="1" applyFont="1" applyBorder="1" applyAlignment="1"/>
    <xf numFmtId="164" fontId="4" fillId="0" borderId="13" xfId="8" applyNumberFormat="1" applyFont="1" applyBorder="1" applyAlignment="1"/>
    <xf numFmtId="164" fontId="4" fillId="0" borderId="9" xfId="8" applyNumberFormat="1" applyFont="1" applyBorder="1" applyAlignment="1"/>
    <xf numFmtId="0" fontId="3" fillId="0" borderId="12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164" fontId="3" fillId="0" borderId="24" xfId="0" applyNumberFormat="1" applyFont="1" applyBorder="1" applyAlignment="1" applyProtection="1">
      <alignment horizontal="right" vertical="center"/>
    </xf>
    <xf numFmtId="164" fontId="3" fillId="0" borderId="28" xfId="0" applyNumberFormat="1" applyFont="1" applyBorder="1" applyAlignment="1" applyProtection="1">
      <alignment horizontal="right" vertical="center"/>
    </xf>
    <xf numFmtId="164" fontId="3" fillId="0" borderId="10" xfId="0" applyNumberFormat="1" applyFont="1" applyBorder="1" applyAlignment="1" applyProtection="1">
      <alignment horizontal="right" vertical="center"/>
    </xf>
    <xf numFmtId="174" fontId="3" fillId="0" borderId="24" xfId="0" applyNumberFormat="1" applyFont="1" applyBorder="1" applyAlignment="1">
      <alignment horizontal="right" vertical="center"/>
    </xf>
    <xf numFmtId="174" fontId="3" fillId="0" borderId="28" xfId="0" applyNumberFormat="1" applyFont="1" applyBorder="1" applyAlignment="1">
      <alignment horizontal="right" vertical="center"/>
    </xf>
    <xf numFmtId="174" fontId="3" fillId="0" borderId="10" xfId="0" applyNumberFormat="1" applyFont="1" applyBorder="1" applyAlignment="1">
      <alignment horizontal="right" vertical="center"/>
    </xf>
    <xf numFmtId="2" fontId="4" fillId="0" borderId="0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vertical="center"/>
    </xf>
    <xf numFmtId="164" fontId="3" fillId="0" borderId="9" xfId="0" applyNumberFormat="1" applyFont="1" applyBorder="1" applyAlignment="1">
      <alignment vertical="top"/>
    </xf>
    <xf numFmtId="0" fontId="4" fillId="0" borderId="5" xfId="0" applyNumberFormat="1" applyFont="1" applyBorder="1" applyAlignment="1">
      <alignment horizontal="left"/>
    </xf>
    <xf numFmtId="49" fontId="4" fillId="0" borderId="8" xfId="0" applyNumberFormat="1" applyFont="1" applyBorder="1" applyAlignment="1">
      <alignment horizontal="right"/>
    </xf>
    <xf numFmtId="0" fontId="3" fillId="0" borderId="2" xfId="0" applyFont="1" applyBorder="1" applyAlignment="1">
      <alignment horizontal="left" wrapText="1"/>
    </xf>
    <xf numFmtId="49" fontId="4" fillId="0" borderId="5" xfId="0" applyNumberFormat="1" applyFont="1" applyBorder="1" applyAlignment="1">
      <alignment horizontal="left" vertical="center" wrapText="1" indent="2"/>
    </xf>
    <xf numFmtId="49" fontId="4" fillId="0" borderId="7" xfId="0" applyNumberFormat="1" applyFont="1" applyBorder="1" applyAlignment="1">
      <alignment horizontal="left" vertical="center" wrapText="1" indent="2"/>
    </xf>
    <xf numFmtId="164" fontId="0" fillId="0" borderId="3" xfId="0" applyNumberFormat="1" applyFill="1" applyBorder="1" applyAlignment="1"/>
    <xf numFmtId="0" fontId="0" fillId="0" borderId="3" xfId="0" applyBorder="1" applyAlignment="1"/>
    <xf numFmtId="170" fontId="0" fillId="0" borderId="0" xfId="0" applyNumberFormat="1" applyAlignment="1">
      <alignment horizontal="left"/>
    </xf>
    <xf numFmtId="49" fontId="4" fillId="0" borderId="22" xfId="0" applyNumberFormat="1" applyFont="1" applyBorder="1" applyAlignment="1">
      <alignment horizontal="left" vertical="center" wrapText="1" indent="2"/>
    </xf>
    <xf numFmtId="164" fontId="3" fillId="0" borderId="38" xfId="0" applyNumberFormat="1" applyFont="1" applyBorder="1" applyAlignment="1">
      <alignment vertical="center"/>
    </xf>
    <xf numFmtId="164" fontId="3" fillId="0" borderId="39" xfId="0" applyNumberFormat="1" applyFont="1" applyBorder="1" applyAlignment="1">
      <alignment vertical="center"/>
    </xf>
    <xf numFmtId="164" fontId="3" fillId="0" borderId="40" xfId="0" applyNumberFormat="1" applyFont="1" applyBorder="1" applyAlignment="1">
      <alignment vertical="center"/>
    </xf>
    <xf numFmtId="49" fontId="4" fillId="0" borderId="41" xfId="0" applyNumberFormat="1" applyFont="1" applyBorder="1" applyAlignment="1">
      <alignment horizontal="left" vertical="center" wrapText="1" indent="2"/>
    </xf>
    <xf numFmtId="164" fontId="4" fillId="0" borderId="42" xfId="0" applyNumberFormat="1" applyFont="1" applyBorder="1" applyAlignment="1">
      <alignment vertical="center"/>
    </xf>
    <xf numFmtId="164" fontId="4" fillId="0" borderId="43" xfId="0" applyNumberFormat="1" applyFont="1" applyBorder="1" applyAlignment="1">
      <alignment vertical="center"/>
    </xf>
    <xf numFmtId="164" fontId="4" fillId="0" borderId="44" xfId="0" applyNumberFormat="1" applyFont="1" applyBorder="1" applyAlignment="1">
      <alignment vertical="center"/>
    </xf>
    <xf numFmtId="0" fontId="19" fillId="0" borderId="7" xfId="0" applyFont="1" applyBorder="1" applyAlignment="1">
      <alignment horizontal="left" vertical="center" indent="1"/>
    </xf>
    <xf numFmtId="165" fontId="4" fillId="0" borderId="11" xfId="0" applyNumberFormat="1" applyFont="1" applyBorder="1" applyAlignment="1">
      <alignment horizontal="left" vertical="center" indent="1"/>
    </xf>
    <xf numFmtId="49" fontId="4" fillId="0" borderId="0" xfId="0" applyNumberFormat="1" applyFont="1" applyAlignment="1">
      <alignment horizontal="left" vertical="center"/>
    </xf>
    <xf numFmtId="164" fontId="0" fillId="0" borderId="45" xfId="0" applyNumberFormat="1" applyBorder="1" applyAlignment="1">
      <alignment vertical="center"/>
    </xf>
    <xf numFmtId="164" fontId="0" fillId="0" borderId="46" xfId="0" applyNumberFormat="1" applyBorder="1" applyAlignment="1">
      <alignment vertical="center"/>
    </xf>
    <xf numFmtId="164" fontId="0" fillId="0" borderId="44" xfId="0" applyNumberFormat="1" applyBorder="1" applyAlignment="1">
      <alignment vertical="center"/>
    </xf>
    <xf numFmtId="165" fontId="0" fillId="0" borderId="41" xfId="0" applyNumberFormat="1" applyBorder="1" applyAlignment="1">
      <alignment horizontal="left" vertical="center" indent="1"/>
    </xf>
    <xf numFmtId="0" fontId="19" fillId="0" borderId="47" xfId="0" applyFont="1" applyBorder="1" applyAlignment="1">
      <alignment horizontal="left" vertical="center" indent="1"/>
    </xf>
    <xf numFmtId="164" fontId="3" fillId="0" borderId="47" xfId="0" applyNumberFormat="1" applyFont="1" applyBorder="1" applyAlignment="1">
      <alignment vertical="center"/>
    </xf>
    <xf numFmtId="164" fontId="3" fillId="0" borderId="48" xfId="0" applyNumberFormat="1" applyFont="1" applyBorder="1" applyAlignment="1">
      <alignment vertical="center"/>
    </xf>
    <xf numFmtId="164" fontId="3" fillId="0" borderId="49" xfId="0" applyNumberFormat="1" applyFont="1" applyBorder="1" applyAlignment="1">
      <alignment vertical="center"/>
    </xf>
    <xf numFmtId="166" fontId="4" fillId="0" borderId="22" xfId="0" applyNumberFormat="1" applyFont="1" applyBorder="1" applyAlignment="1">
      <alignment horizontal="left" indent="1"/>
    </xf>
    <xf numFmtId="165" fontId="4" fillId="0" borderId="5" xfId="0" applyNumberFormat="1" applyFont="1" applyBorder="1" applyAlignment="1">
      <alignment horizontal="left" vertical="center" wrapText="1"/>
    </xf>
    <xf numFmtId="165" fontId="0" fillId="0" borderId="22" xfId="0" applyNumberFormat="1" applyBorder="1" applyAlignment="1">
      <alignment horizontal="left"/>
    </xf>
    <xf numFmtId="165" fontId="0" fillId="0" borderId="22" xfId="0" applyNumberFormat="1" applyBorder="1" applyAlignment="1">
      <alignment horizontal="left" vertical="center"/>
    </xf>
    <xf numFmtId="165" fontId="0" fillId="0" borderId="11" xfId="0" applyNumberFormat="1" applyBorder="1" applyAlignment="1">
      <alignment horizontal="left" vertical="center"/>
    </xf>
    <xf numFmtId="164" fontId="3" fillId="0" borderId="21" xfId="0" applyNumberFormat="1" applyFont="1" applyBorder="1" applyAlignment="1">
      <alignment vertical="center"/>
    </xf>
    <xf numFmtId="169" fontId="3" fillId="0" borderId="5" xfId="0" applyNumberFormat="1" applyFont="1" applyBorder="1" applyAlignment="1">
      <alignment horizontal="left" vertical="top"/>
    </xf>
    <xf numFmtId="164" fontId="3" fillId="0" borderId="5" xfId="0" applyNumberFormat="1" applyFont="1" applyBorder="1" applyAlignment="1">
      <alignment horizontal="center" vertical="top"/>
    </xf>
    <xf numFmtId="164" fontId="3" fillId="0" borderId="5" xfId="0" applyNumberFormat="1" applyFont="1" applyBorder="1" applyAlignment="1">
      <alignment vertical="top"/>
    </xf>
    <xf numFmtId="164" fontId="3" fillId="0" borderId="20" xfId="0" applyNumberFormat="1" applyFont="1" applyBorder="1" applyAlignment="1">
      <alignment vertical="top"/>
    </xf>
    <xf numFmtId="164" fontId="3" fillId="0" borderId="21" xfId="0" applyNumberFormat="1" applyFont="1" applyBorder="1" applyAlignment="1">
      <alignment vertical="top"/>
    </xf>
    <xf numFmtId="169" fontId="4" fillId="0" borderId="50" xfId="0" applyNumberFormat="1" applyFont="1" applyBorder="1" applyAlignment="1">
      <alignment horizontal="left" vertical="top"/>
    </xf>
    <xf numFmtId="164" fontId="0" fillId="0" borderId="50" xfId="0" applyNumberFormat="1" applyBorder="1" applyAlignment="1">
      <alignment horizontal="center" vertical="top"/>
    </xf>
    <xf numFmtId="164" fontId="0" fillId="0" borderId="50" xfId="0" applyNumberFormat="1" applyBorder="1" applyAlignment="1">
      <alignment vertical="top"/>
    </xf>
    <xf numFmtId="164" fontId="0" fillId="0" borderId="51" xfId="0" applyNumberFormat="1" applyBorder="1" applyAlignment="1">
      <alignment vertical="top"/>
    </xf>
    <xf numFmtId="164" fontId="0" fillId="0" borderId="52" xfId="0" applyNumberFormat="1" applyBorder="1" applyAlignment="1">
      <alignment vertical="top"/>
    </xf>
    <xf numFmtId="164" fontId="0" fillId="0" borderId="0" xfId="0" applyNumberFormat="1"/>
    <xf numFmtId="167" fontId="0" fillId="0" borderId="3" xfId="0" applyNumberFormat="1" applyFill="1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2" fillId="0" borderId="0" xfId="0" applyFont="1" applyAlignment="1">
      <alignment horizontal="right" vertical="center" wrapText="1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49" fontId="4" fillId="0" borderId="22" xfId="8" applyNumberFormat="1" applyFont="1" applyBorder="1" applyAlignment="1">
      <alignment horizontal="center"/>
    </xf>
    <xf numFmtId="49" fontId="4" fillId="0" borderId="6" xfId="8" applyNumberFormat="1" applyFont="1" applyBorder="1" applyAlignment="1">
      <alignment horizontal="center"/>
    </xf>
    <xf numFmtId="0" fontId="12" fillId="0" borderId="0" xfId="9" applyFont="1" applyAlignment="1">
      <alignment horizontal="center"/>
    </xf>
    <xf numFmtId="49" fontId="4" fillId="0" borderId="23" xfId="8" applyNumberFormat="1" applyFont="1" applyBorder="1" applyAlignment="1">
      <alignment horizontal="center"/>
    </xf>
    <xf numFmtId="49" fontId="4" fillId="0" borderId="4" xfId="8" applyNumberFormat="1" applyFont="1" applyBorder="1" applyAlignment="1">
      <alignment horizontal="center"/>
    </xf>
    <xf numFmtId="0" fontId="12" fillId="0" borderId="0" xfId="0" applyFont="1" applyAlignment="1">
      <alignment horizontal="center" wrapText="1"/>
    </xf>
    <xf numFmtId="0" fontId="4" fillId="0" borderId="23" xfId="8" applyFont="1" applyBorder="1" applyAlignment="1">
      <alignment horizontal="center" vertical="center" wrapText="1"/>
    </xf>
    <xf numFmtId="0" fontId="4" fillId="0" borderId="4" xfId="8" applyFont="1" applyBorder="1" applyAlignment="1">
      <alignment horizontal="center" vertical="center" wrapText="1"/>
    </xf>
    <xf numFmtId="0" fontId="4" fillId="0" borderId="11" xfId="8" applyFont="1" applyBorder="1" applyAlignment="1">
      <alignment horizontal="center" vertical="center" wrapText="1"/>
    </xf>
    <xf numFmtId="0" fontId="4" fillId="0" borderId="9" xfId="8" applyFont="1" applyBorder="1" applyAlignment="1">
      <alignment horizontal="center" vertical="center" wrapText="1"/>
    </xf>
    <xf numFmtId="0" fontId="4" fillId="0" borderId="12" xfId="9" applyFont="1" applyBorder="1" applyAlignment="1">
      <alignment horizontal="center" vertical="center"/>
    </xf>
    <xf numFmtId="0" fontId="4" fillId="0" borderId="26" xfId="9" applyFont="1" applyBorder="1" applyAlignment="1">
      <alignment horizontal="center" vertical="center"/>
    </xf>
    <xf numFmtId="0" fontId="4" fillId="0" borderId="10" xfId="9" applyFont="1" applyBorder="1" applyAlignment="1">
      <alignment horizontal="center" vertical="center"/>
    </xf>
    <xf numFmtId="166" fontId="3" fillId="0" borderId="12" xfId="8" applyNumberFormat="1" applyFont="1" applyBorder="1" applyAlignment="1">
      <alignment horizontal="center" vertical="center"/>
    </xf>
    <xf numFmtId="166" fontId="3" fillId="0" borderId="10" xfId="8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right" wrapText="1"/>
    </xf>
    <xf numFmtId="0" fontId="0" fillId="0" borderId="12" xfId="0" applyBorder="1" applyAlignment="1">
      <alignment horizontal="right" vertical="center"/>
    </xf>
    <xf numFmtId="0" fontId="0" fillId="0" borderId="26" xfId="0" applyBorder="1" applyAlignment="1">
      <alignment horizontal="right" vertical="center"/>
    </xf>
    <xf numFmtId="49" fontId="0" fillId="0" borderId="2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4" fillId="0" borderId="2" xfId="8" applyFont="1" applyBorder="1" applyAlignment="1">
      <alignment horizontal="center" vertical="center" wrapText="1"/>
    </xf>
    <xf numFmtId="0" fontId="4" fillId="0" borderId="7" xfId="8" applyFont="1" applyBorder="1" applyAlignment="1">
      <alignment horizontal="center" vertical="center" wrapText="1"/>
    </xf>
    <xf numFmtId="0" fontId="4" fillId="0" borderId="3" xfId="9" applyFont="1" applyBorder="1" applyAlignment="1">
      <alignment horizontal="left" wrapText="1"/>
    </xf>
    <xf numFmtId="0" fontId="4" fillId="0" borderId="2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0" fontId="0" fillId="0" borderId="2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10">
    <cellStyle name="Euro" xfId="1"/>
    <cellStyle name="Standard" xfId="0" builtinId="0"/>
    <cellStyle name="Standard 2" xfId="2"/>
    <cellStyle name="Standard 2 2" xfId="3"/>
    <cellStyle name="Standard 3" xfId="4"/>
    <cellStyle name="Standard 4" xfId="5"/>
    <cellStyle name="Standard 4 2" xfId="6"/>
    <cellStyle name="Standard 5" xfId="7"/>
    <cellStyle name="Standard_KV35_1" xfId="8"/>
    <cellStyle name="Standard_Monats-Statistik-KV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56"/>
  <sheetViews>
    <sheetView showGridLines="0" tabSelected="1" zoomScaleNormal="100" workbookViewId="0">
      <selection activeCell="G4" sqref="G4"/>
    </sheetView>
  </sheetViews>
  <sheetFormatPr baseColWidth="10" defaultColWidth="11.42578125" defaultRowHeight="12.75" x14ac:dyDescent="0.2"/>
  <cols>
    <col min="1" max="1" width="14.5703125" style="1" customWidth="1"/>
    <col min="2" max="7" width="20.140625" style="1" customWidth="1"/>
    <col min="8" max="16384" width="11.42578125" style="1"/>
  </cols>
  <sheetData>
    <row r="1" spans="1:7" ht="31.5" customHeight="1" x14ac:dyDescent="0.2">
      <c r="A1" s="360" t="s">
        <v>161</v>
      </c>
      <c r="B1" s="361"/>
      <c r="C1" s="361"/>
      <c r="D1" s="361"/>
      <c r="E1" s="361"/>
      <c r="F1" s="361"/>
      <c r="G1" s="361"/>
    </row>
    <row r="2" spans="1:7" ht="9.75" customHeight="1" x14ac:dyDescent="0.2">
      <c r="A2" s="117"/>
      <c r="B2" s="117"/>
      <c r="C2" s="117"/>
      <c r="D2" s="117"/>
      <c r="E2" s="117"/>
      <c r="F2" s="117"/>
      <c r="G2" s="117"/>
    </row>
    <row r="3" spans="1:7" ht="12" customHeight="1" x14ac:dyDescent="0.2">
      <c r="A3" s="361" t="s">
        <v>380</v>
      </c>
      <c r="B3" s="361"/>
      <c r="C3" s="361"/>
      <c r="D3" s="361"/>
      <c r="E3" s="361"/>
      <c r="F3" s="361"/>
      <c r="G3" s="361"/>
    </row>
    <row r="4" spans="1:7" ht="13.5" customHeight="1" x14ac:dyDescent="0.2">
      <c r="G4" s="119" t="s">
        <v>4</v>
      </c>
    </row>
    <row r="5" spans="1:7" ht="15" customHeight="1" x14ac:dyDescent="0.2">
      <c r="A5" s="359" t="s">
        <v>0</v>
      </c>
      <c r="B5" s="362" t="s">
        <v>209</v>
      </c>
      <c r="C5" s="357" t="s">
        <v>5</v>
      </c>
      <c r="D5" s="363" t="s">
        <v>6</v>
      </c>
      <c r="E5" s="364"/>
      <c r="F5" s="357" t="s">
        <v>9</v>
      </c>
      <c r="G5" s="357" t="s">
        <v>10</v>
      </c>
    </row>
    <row r="6" spans="1:7" ht="18" customHeight="1" x14ac:dyDescent="0.2">
      <c r="A6" s="359"/>
      <c r="B6" s="358"/>
      <c r="C6" s="358"/>
      <c r="D6" s="145" t="s">
        <v>7</v>
      </c>
      <c r="E6" s="146" t="s">
        <v>8</v>
      </c>
      <c r="F6" s="358"/>
      <c r="G6" s="358"/>
    </row>
    <row r="7" spans="1:7" s="6" customFormat="1" ht="27" customHeight="1" x14ac:dyDescent="0.2">
      <c r="A7" s="3">
        <v>2002</v>
      </c>
      <c r="B7" s="4">
        <v>5853263</v>
      </c>
      <c r="C7" s="14">
        <v>3201264</v>
      </c>
      <c r="D7" s="139">
        <v>2726596</v>
      </c>
      <c r="E7" s="140">
        <v>474668</v>
      </c>
      <c r="F7" s="14">
        <v>5728088</v>
      </c>
      <c r="G7" s="5">
        <v>2615877</v>
      </c>
    </row>
    <row r="8" spans="1:7" s="6" customFormat="1" ht="18.75" customHeight="1" x14ac:dyDescent="0.2">
      <c r="A8" s="7">
        <f>A7+1</f>
        <v>2003</v>
      </c>
      <c r="B8" s="8">
        <v>5930330</v>
      </c>
      <c r="C8" s="15">
        <v>3218870</v>
      </c>
      <c r="D8" s="141">
        <v>2741035</v>
      </c>
      <c r="E8" s="142">
        <v>477835</v>
      </c>
      <c r="F8" s="15">
        <v>5697863</v>
      </c>
      <c r="G8" s="9">
        <v>2618054</v>
      </c>
    </row>
    <row r="9" spans="1:7" s="6" customFormat="1" ht="18.75" customHeight="1" x14ac:dyDescent="0.2">
      <c r="A9" s="7">
        <f t="shared" ref="A9:A26" si="0">A8+1</f>
        <v>2004</v>
      </c>
      <c r="B9" s="8">
        <v>6016422</v>
      </c>
      <c r="C9" s="15">
        <v>3244811</v>
      </c>
      <c r="D9" s="141">
        <v>2761978</v>
      </c>
      <c r="E9" s="142">
        <v>482833</v>
      </c>
      <c r="F9" s="15">
        <v>5739715</v>
      </c>
      <c r="G9" s="9">
        <v>2622490</v>
      </c>
    </row>
    <row r="10" spans="1:7" s="6" customFormat="1" ht="18.75" customHeight="1" x14ac:dyDescent="0.2">
      <c r="A10" s="7">
        <f t="shared" si="0"/>
        <v>2005</v>
      </c>
      <c r="B10" s="8">
        <v>6094857</v>
      </c>
      <c r="C10" s="15">
        <v>3288720</v>
      </c>
      <c r="D10" s="141">
        <v>2800270</v>
      </c>
      <c r="E10" s="142">
        <v>488450</v>
      </c>
      <c r="F10" s="15">
        <v>5772407</v>
      </c>
      <c r="G10" s="9">
        <v>2647074</v>
      </c>
    </row>
    <row r="11" spans="1:7" s="6" customFormat="1" ht="18.75" customHeight="1" x14ac:dyDescent="0.2">
      <c r="A11" s="7">
        <f t="shared" si="0"/>
        <v>2006</v>
      </c>
      <c r="B11" s="8">
        <v>6165781</v>
      </c>
      <c r="C11" s="15">
        <v>3352321</v>
      </c>
      <c r="D11" s="141">
        <v>2859905</v>
      </c>
      <c r="E11" s="142">
        <v>492416</v>
      </c>
      <c r="F11" s="15">
        <v>5815182</v>
      </c>
      <c r="G11" s="9">
        <v>2707795</v>
      </c>
    </row>
    <row r="12" spans="1:7" s="6" customFormat="1" ht="27" customHeight="1" x14ac:dyDescent="0.2">
      <c r="A12" s="7">
        <f t="shared" si="0"/>
        <v>2007</v>
      </c>
      <c r="B12" s="8">
        <v>6231384</v>
      </c>
      <c r="C12" s="15">
        <v>3431308</v>
      </c>
      <c r="D12" s="141">
        <v>2935998</v>
      </c>
      <c r="E12" s="142">
        <v>495310</v>
      </c>
      <c r="F12" s="15">
        <v>5917896</v>
      </c>
      <c r="G12" s="9">
        <v>2779594</v>
      </c>
    </row>
    <row r="13" spans="1:7" s="6" customFormat="1" ht="18.75" customHeight="1" x14ac:dyDescent="0.2">
      <c r="A13" s="7">
        <f t="shared" si="0"/>
        <v>2008</v>
      </c>
      <c r="B13" s="8">
        <v>6330390</v>
      </c>
      <c r="C13" s="15">
        <v>3527212</v>
      </c>
      <c r="D13" s="141">
        <v>3022085</v>
      </c>
      <c r="E13" s="142">
        <v>505127</v>
      </c>
      <c r="F13" s="15">
        <v>5981709</v>
      </c>
      <c r="G13" s="9">
        <v>2852086</v>
      </c>
    </row>
    <row r="14" spans="1:7" s="6" customFormat="1" ht="18.75" customHeight="1" x14ac:dyDescent="0.2">
      <c r="A14" s="7">
        <f t="shared" si="0"/>
        <v>2009</v>
      </c>
      <c r="B14" s="8">
        <v>6378354</v>
      </c>
      <c r="C14" s="15">
        <v>3497069</v>
      </c>
      <c r="D14" s="141">
        <v>2982956</v>
      </c>
      <c r="E14" s="142">
        <v>514113</v>
      </c>
      <c r="F14" s="15">
        <v>5938138</v>
      </c>
      <c r="G14" s="9">
        <v>2829900</v>
      </c>
    </row>
    <row r="15" spans="1:7" s="6" customFormat="1" ht="18.75" customHeight="1" x14ac:dyDescent="0.2">
      <c r="A15" s="7">
        <f t="shared" si="0"/>
        <v>2010</v>
      </c>
      <c r="B15" s="8">
        <v>6447172</v>
      </c>
      <c r="C15" s="15">
        <v>3540529</v>
      </c>
      <c r="D15" s="141">
        <v>3019221</v>
      </c>
      <c r="E15" s="142">
        <v>521308</v>
      </c>
      <c r="F15" s="15">
        <v>6057701</v>
      </c>
      <c r="G15" s="9">
        <v>2869034</v>
      </c>
    </row>
    <row r="16" spans="1:7" s="6" customFormat="1" ht="18.75" customHeight="1" x14ac:dyDescent="0.2">
      <c r="A16" s="7">
        <f t="shared" si="0"/>
        <v>2011</v>
      </c>
      <c r="B16" s="8">
        <v>6543564</v>
      </c>
      <c r="C16" s="15">
        <v>3607920</v>
      </c>
      <c r="D16" s="141">
        <v>3078526</v>
      </c>
      <c r="E16" s="142">
        <v>529394</v>
      </c>
      <c r="F16" s="15">
        <v>6122236</v>
      </c>
      <c r="G16" s="9">
        <v>2922534</v>
      </c>
    </row>
    <row r="17" spans="1:7" s="6" customFormat="1" ht="27" customHeight="1" x14ac:dyDescent="0.2">
      <c r="A17" s="7">
        <f t="shared" si="0"/>
        <v>2012</v>
      </c>
      <c r="B17" s="8">
        <v>6620491</v>
      </c>
      <c r="C17" s="15">
        <v>3673673</v>
      </c>
      <c r="D17" s="141">
        <v>3137529</v>
      </c>
      <c r="E17" s="142">
        <v>536144</v>
      </c>
      <c r="F17" s="15">
        <v>6170999</v>
      </c>
      <c r="G17" s="9">
        <v>2990524</v>
      </c>
    </row>
    <row r="18" spans="1:7" s="6" customFormat="1" ht="18.75" customHeight="1" x14ac:dyDescent="0.2">
      <c r="A18" s="7">
        <f t="shared" si="0"/>
        <v>2013</v>
      </c>
      <c r="B18" s="8">
        <v>6715327</v>
      </c>
      <c r="C18" s="15">
        <v>3715733</v>
      </c>
      <c r="D18" s="141">
        <v>3166706</v>
      </c>
      <c r="E18" s="142">
        <v>549027</v>
      </c>
      <c r="F18" s="15">
        <v>6195225</v>
      </c>
      <c r="G18" s="9">
        <v>3030494</v>
      </c>
    </row>
    <row r="19" spans="1:7" s="6" customFormat="1" ht="18.75" customHeight="1" x14ac:dyDescent="0.2">
      <c r="A19" s="7">
        <f t="shared" si="0"/>
        <v>2014</v>
      </c>
      <c r="B19" s="8">
        <v>6793204</v>
      </c>
      <c r="C19" s="15">
        <v>3758306</v>
      </c>
      <c r="D19" s="141">
        <v>3201590</v>
      </c>
      <c r="E19" s="142">
        <v>556716</v>
      </c>
      <c r="F19" s="15">
        <v>6220226</v>
      </c>
      <c r="G19" s="9">
        <v>3082490</v>
      </c>
    </row>
    <row r="20" spans="1:7" s="6" customFormat="1" ht="18.75" customHeight="1" x14ac:dyDescent="0.2">
      <c r="A20" s="7">
        <f t="shared" si="0"/>
        <v>2015</v>
      </c>
      <c r="B20" s="8">
        <v>6891364</v>
      </c>
      <c r="C20" s="15">
        <v>3807725</v>
      </c>
      <c r="D20" s="141">
        <v>3241363</v>
      </c>
      <c r="E20" s="142">
        <v>566362</v>
      </c>
      <c r="F20" s="15">
        <v>6264402</v>
      </c>
      <c r="G20" s="9">
        <v>3134986</v>
      </c>
    </row>
    <row r="21" spans="1:7" s="6" customFormat="1" ht="18.75" customHeight="1" x14ac:dyDescent="0.2">
      <c r="A21" s="7">
        <f t="shared" si="0"/>
        <v>2016</v>
      </c>
      <c r="B21" s="8">
        <v>7013473</v>
      </c>
      <c r="C21" s="15">
        <v>3874423</v>
      </c>
      <c r="D21" s="141">
        <v>3298907</v>
      </c>
      <c r="E21" s="142">
        <v>575516</v>
      </c>
      <c r="F21" s="15">
        <v>6337382</v>
      </c>
      <c r="G21" s="9">
        <v>3223011</v>
      </c>
    </row>
    <row r="22" spans="1:7" s="6" customFormat="1" ht="27" customHeight="1" x14ac:dyDescent="0.2">
      <c r="A22" s="7">
        <f t="shared" si="0"/>
        <v>2017</v>
      </c>
      <c r="B22" s="8">
        <v>7075229</v>
      </c>
      <c r="C22" s="15">
        <v>3959005</v>
      </c>
      <c r="D22" s="141">
        <v>3376065</v>
      </c>
      <c r="E22" s="142">
        <v>582940</v>
      </c>
      <c r="F22" s="15">
        <v>6426127</v>
      </c>
      <c r="G22" s="9">
        <v>3329437.5000000005</v>
      </c>
    </row>
    <row r="23" spans="1:7" s="6" customFormat="1" ht="18.75" customHeight="1" x14ac:dyDescent="0.2">
      <c r="A23" s="7">
        <f t="shared" si="0"/>
        <v>2018</v>
      </c>
      <c r="B23" s="8">
        <v>7133305</v>
      </c>
      <c r="C23" s="15">
        <v>4060323</v>
      </c>
      <c r="D23" s="141">
        <v>3471146</v>
      </c>
      <c r="E23" s="142">
        <v>589177</v>
      </c>
      <c r="F23" s="15">
        <v>6511418</v>
      </c>
      <c r="G23" s="9">
        <v>3442053</v>
      </c>
    </row>
    <row r="24" spans="1:7" s="6" customFormat="1" ht="18.75" customHeight="1" x14ac:dyDescent="0.2">
      <c r="A24" s="7">
        <f t="shared" si="0"/>
        <v>2019</v>
      </c>
      <c r="B24" s="8">
        <v>7194877</v>
      </c>
      <c r="C24" s="15">
        <v>4134231</v>
      </c>
      <c r="D24" s="141">
        <v>3539334</v>
      </c>
      <c r="E24" s="142">
        <v>594897</v>
      </c>
      <c r="F24" s="15">
        <v>6572456</v>
      </c>
      <c r="G24" s="9">
        <v>3510419</v>
      </c>
    </row>
    <row r="25" spans="1:7" s="6" customFormat="1" ht="18.75" customHeight="1" x14ac:dyDescent="0.2">
      <c r="A25" s="7">
        <f t="shared" si="0"/>
        <v>2020</v>
      </c>
      <c r="B25" s="8">
        <v>7224261</v>
      </c>
      <c r="C25" s="15">
        <v>4066699</v>
      </c>
      <c r="D25" s="141">
        <v>3471518</v>
      </c>
      <c r="E25" s="142">
        <v>595181</v>
      </c>
      <c r="F25" s="15">
        <v>6515064</v>
      </c>
      <c r="G25" s="9">
        <v>3445979</v>
      </c>
    </row>
    <row r="26" spans="1:7" s="6" customFormat="1" ht="18.75" customHeight="1" x14ac:dyDescent="0.2">
      <c r="A26" s="7">
        <f t="shared" si="0"/>
        <v>2021</v>
      </c>
      <c r="B26" s="8">
        <v>7288734</v>
      </c>
      <c r="C26" s="15">
        <v>4180645</v>
      </c>
      <c r="D26" s="141">
        <v>3572305</v>
      </c>
      <c r="E26" s="142">
        <v>608340</v>
      </c>
      <c r="F26" s="15">
        <v>6620136</v>
      </c>
      <c r="G26" s="9">
        <v>3550226</v>
      </c>
    </row>
    <row r="27" spans="1:7" s="6" customFormat="1" ht="8.25" customHeight="1" x14ac:dyDescent="0.2">
      <c r="A27" s="10"/>
      <c r="B27" s="11"/>
      <c r="C27" s="16"/>
      <c r="D27" s="143"/>
      <c r="E27" s="144"/>
      <c r="F27" s="16"/>
      <c r="G27" s="12"/>
    </row>
    <row r="28" spans="1:7" s="6" customFormat="1" ht="15.75" customHeight="1" x14ac:dyDescent="0.2">
      <c r="A28" s="45" t="s">
        <v>212</v>
      </c>
    </row>
    <row r="29" spans="1:7" ht="15.75" customHeight="1" x14ac:dyDescent="0.2"/>
    <row r="30" spans="1:7" ht="15.75" customHeight="1" x14ac:dyDescent="0.2"/>
    <row r="31" spans="1:7" ht="15.75" customHeight="1" x14ac:dyDescent="0.2"/>
    <row r="32" spans="1:7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</sheetData>
  <mergeCells count="8">
    <mergeCell ref="F5:F6"/>
    <mergeCell ref="G5:G6"/>
    <mergeCell ref="A5:A6"/>
    <mergeCell ref="A1:G1"/>
    <mergeCell ref="A3:G3"/>
    <mergeCell ref="B5:B6"/>
    <mergeCell ref="C5:C6"/>
    <mergeCell ref="D5:E5"/>
  </mergeCells>
  <phoneticPr fontId="0" type="noConversion"/>
  <printOptions horizontalCentered="1"/>
  <pageMargins left="0.39370078740157483" right="0.39370078740157483" top="0.51181102362204722" bottom="0.51181102362204722" header="0.27559055118110237" footer="0.43307086614173229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L38"/>
  <sheetViews>
    <sheetView showGridLines="0" zoomScaleNormal="100" workbookViewId="0">
      <selection activeCell="H4" sqref="H4"/>
    </sheetView>
  </sheetViews>
  <sheetFormatPr baseColWidth="10" defaultRowHeight="12.75" x14ac:dyDescent="0.2"/>
  <cols>
    <col min="1" max="2" width="8.42578125" customWidth="1"/>
    <col min="3" max="3" width="15.42578125" customWidth="1"/>
    <col min="4" max="5" width="13.85546875" customWidth="1"/>
    <col min="6" max="7" width="10.42578125" customWidth="1"/>
    <col min="8" max="8" width="13" bestFit="1" customWidth="1"/>
  </cols>
  <sheetData>
    <row r="1" spans="1:12" s="1" customFormat="1" ht="33.75" customHeight="1" x14ac:dyDescent="0.2">
      <c r="A1" s="360" t="s">
        <v>385</v>
      </c>
      <c r="B1" s="360"/>
      <c r="C1" s="360"/>
      <c r="D1" s="360"/>
      <c r="E1" s="360"/>
      <c r="F1" s="360"/>
      <c r="G1" s="360"/>
      <c r="H1" s="360"/>
      <c r="I1" s="54"/>
      <c r="J1" s="54"/>
    </row>
    <row r="2" spans="1:12" s="1" customFormat="1" ht="3" customHeight="1" x14ac:dyDescent="0.2">
      <c r="A2" s="117"/>
      <c r="B2" s="117"/>
      <c r="C2" s="117"/>
      <c r="D2" s="117"/>
      <c r="E2" s="117"/>
      <c r="F2" s="117"/>
      <c r="G2" s="117"/>
      <c r="H2" s="117"/>
      <c r="L2" s="55"/>
    </row>
    <row r="3" spans="1:12" s="1" customFormat="1" ht="18.75" customHeight="1" x14ac:dyDescent="0.2">
      <c r="A3" s="361" t="s">
        <v>204</v>
      </c>
      <c r="B3" s="361"/>
      <c r="C3" s="361"/>
      <c r="D3" s="361"/>
      <c r="E3" s="361"/>
      <c r="F3" s="361"/>
      <c r="G3" s="361"/>
      <c r="H3" s="361"/>
      <c r="I3" s="54"/>
      <c r="J3" s="54"/>
      <c r="L3" s="55"/>
    </row>
    <row r="4" spans="1:12" ht="25.5" customHeight="1" x14ac:dyDescent="0.2">
      <c r="A4" s="59"/>
      <c r="B4" s="59"/>
      <c r="C4" s="59"/>
      <c r="D4" s="59"/>
      <c r="E4" s="59"/>
      <c r="F4" s="59"/>
      <c r="G4" s="59"/>
      <c r="H4" s="119" t="s">
        <v>307</v>
      </c>
    </row>
    <row r="5" spans="1:12" ht="46.5" customHeight="1" x14ac:dyDescent="0.2">
      <c r="A5" s="403" t="s">
        <v>0</v>
      </c>
      <c r="B5" s="362" t="s">
        <v>42</v>
      </c>
      <c r="C5" s="357" t="s">
        <v>64</v>
      </c>
      <c r="D5" s="404" t="s">
        <v>65</v>
      </c>
      <c r="E5" s="414"/>
      <c r="F5" s="376" t="s">
        <v>66</v>
      </c>
      <c r="G5" s="366"/>
      <c r="H5" s="357" t="s">
        <v>67</v>
      </c>
    </row>
    <row r="6" spans="1:12" ht="18.75" customHeight="1" x14ac:dyDescent="0.2">
      <c r="A6" s="375"/>
      <c r="B6" s="413"/>
      <c r="C6" s="413"/>
      <c r="D6" s="176" t="s">
        <v>195</v>
      </c>
      <c r="E6" s="177" t="s">
        <v>196</v>
      </c>
      <c r="F6" s="176" t="s">
        <v>195</v>
      </c>
      <c r="G6" s="177" t="s">
        <v>196</v>
      </c>
      <c r="H6" s="413"/>
    </row>
    <row r="7" spans="1:12" s="25" customFormat="1" ht="23.25" customHeight="1" x14ac:dyDescent="0.2">
      <c r="A7" s="226"/>
      <c r="B7" s="226" t="s">
        <v>1</v>
      </c>
      <c r="C7" s="29">
        <v>3089268</v>
      </c>
      <c r="D7" s="227">
        <v>3764542</v>
      </c>
      <c r="E7" s="228">
        <v>39671833</v>
      </c>
      <c r="F7" s="227">
        <v>1219</v>
      </c>
      <c r="G7" s="228">
        <v>12842</v>
      </c>
      <c r="H7" s="229">
        <v>10.5</v>
      </c>
    </row>
    <row r="8" spans="1:12" s="1" customFormat="1" ht="18" customHeight="1" x14ac:dyDescent="0.2">
      <c r="A8" s="43">
        <v>2012</v>
      </c>
      <c r="B8" s="60" t="s">
        <v>12</v>
      </c>
      <c r="C8" s="66">
        <v>1677239</v>
      </c>
      <c r="D8" s="178">
        <v>1983507</v>
      </c>
      <c r="E8" s="179">
        <v>21016982</v>
      </c>
      <c r="F8" s="178">
        <v>1183</v>
      </c>
      <c r="G8" s="179">
        <v>12531</v>
      </c>
      <c r="H8" s="68">
        <v>10.6</v>
      </c>
    </row>
    <row r="9" spans="1:12" s="37" customFormat="1" ht="18" customHeight="1" x14ac:dyDescent="0.2">
      <c r="A9" s="64"/>
      <c r="B9" s="65" t="s">
        <v>11</v>
      </c>
      <c r="C9" s="67">
        <v>1412029</v>
      </c>
      <c r="D9" s="180">
        <v>1781035</v>
      </c>
      <c r="E9" s="181">
        <v>18654851</v>
      </c>
      <c r="F9" s="180">
        <v>1261</v>
      </c>
      <c r="G9" s="181">
        <v>13211</v>
      </c>
      <c r="H9" s="69">
        <v>10.5</v>
      </c>
    </row>
    <row r="10" spans="1:12" s="25" customFormat="1" ht="23.25" customHeight="1" x14ac:dyDescent="0.2">
      <c r="A10" s="230"/>
      <c r="B10" s="230" t="s">
        <v>1</v>
      </c>
      <c r="C10" s="224">
        <v>3116306</v>
      </c>
      <c r="D10" s="231">
        <v>3941206</v>
      </c>
      <c r="E10" s="232">
        <v>40363946</v>
      </c>
      <c r="F10" s="231">
        <v>1265</v>
      </c>
      <c r="G10" s="232">
        <v>12952</v>
      </c>
      <c r="H10" s="233">
        <v>10.199999999999999</v>
      </c>
    </row>
    <row r="11" spans="1:12" s="1" customFormat="1" ht="18" customHeight="1" x14ac:dyDescent="0.2">
      <c r="A11" s="60">
        <f>A8+1</f>
        <v>2013</v>
      </c>
      <c r="B11" s="60" t="s">
        <v>12</v>
      </c>
      <c r="C11" s="66">
        <v>1688993</v>
      </c>
      <c r="D11" s="178">
        <v>2062437</v>
      </c>
      <c r="E11" s="179">
        <v>21259287</v>
      </c>
      <c r="F11" s="178">
        <v>1221</v>
      </c>
      <c r="G11" s="179">
        <v>12587</v>
      </c>
      <c r="H11" s="68">
        <v>10.3</v>
      </c>
    </row>
    <row r="12" spans="1:12" s="37" customFormat="1" ht="18" customHeight="1" x14ac:dyDescent="0.2">
      <c r="A12" s="65"/>
      <c r="B12" s="65" t="s">
        <v>11</v>
      </c>
      <c r="C12" s="67">
        <v>1427313</v>
      </c>
      <c r="D12" s="180">
        <v>1878769</v>
      </c>
      <c r="E12" s="181">
        <v>19104659</v>
      </c>
      <c r="F12" s="180">
        <v>1316</v>
      </c>
      <c r="G12" s="181">
        <v>13385</v>
      </c>
      <c r="H12" s="69">
        <v>10.199999999999999</v>
      </c>
    </row>
    <row r="13" spans="1:12" s="25" customFormat="1" ht="23.25" customHeight="1" x14ac:dyDescent="0.2">
      <c r="A13" s="230"/>
      <c r="B13" s="230" t="s">
        <v>1</v>
      </c>
      <c r="C13" s="224">
        <v>3145893</v>
      </c>
      <c r="D13" s="231">
        <v>3770278</v>
      </c>
      <c r="E13" s="232">
        <v>38793698</v>
      </c>
      <c r="F13" s="231">
        <v>1198</v>
      </c>
      <c r="G13" s="232">
        <v>12332</v>
      </c>
      <c r="H13" s="233">
        <v>10.3</v>
      </c>
    </row>
    <row r="14" spans="1:12" s="1" customFormat="1" ht="18" customHeight="1" x14ac:dyDescent="0.2">
      <c r="A14" s="43">
        <f>A11+1</f>
        <v>2014</v>
      </c>
      <c r="B14" s="60" t="s">
        <v>12</v>
      </c>
      <c r="C14" s="66">
        <v>1704258</v>
      </c>
      <c r="D14" s="178">
        <v>1959501</v>
      </c>
      <c r="E14" s="179">
        <v>20367482</v>
      </c>
      <c r="F14" s="178">
        <v>1150</v>
      </c>
      <c r="G14" s="179">
        <v>11951</v>
      </c>
      <c r="H14" s="68">
        <v>10.4</v>
      </c>
    </row>
    <row r="15" spans="1:12" s="37" customFormat="1" ht="18" customHeight="1" x14ac:dyDescent="0.2">
      <c r="A15" s="64"/>
      <c r="B15" s="65" t="s">
        <v>11</v>
      </c>
      <c r="C15" s="67">
        <v>1441635</v>
      </c>
      <c r="D15" s="180">
        <v>1810777</v>
      </c>
      <c r="E15" s="181">
        <v>18426216</v>
      </c>
      <c r="F15" s="180">
        <v>1256</v>
      </c>
      <c r="G15" s="181">
        <v>12781</v>
      </c>
      <c r="H15" s="69">
        <v>10.199999999999999</v>
      </c>
    </row>
    <row r="16" spans="1:12" s="25" customFormat="1" ht="23.25" customHeight="1" x14ac:dyDescent="0.2">
      <c r="A16" s="230"/>
      <c r="B16" s="230" t="s">
        <v>1</v>
      </c>
      <c r="C16" s="224">
        <v>3179857</v>
      </c>
      <c r="D16" s="231">
        <v>4055650</v>
      </c>
      <c r="E16" s="232">
        <v>40270601</v>
      </c>
      <c r="F16" s="231">
        <v>1275</v>
      </c>
      <c r="G16" s="232">
        <v>12664</v>
      </c>
      <c r="H16" s="233">
        <v>9.9</v>
      </c>
    </row>
    <row r="17" spans="1:8" s="1" customFormat="1" ht="18" customHeight="1" x14ac:dyDescent="0.2">
      <c r="A17" s="43">
        <f>A14+1</f>
        <v>2015</v>
      </c>
      <c r="B17" s="60" t="s">
        <v>12</v>
      </c>
      <c r="C17" s="66">
        <v>1721378</v>
      </c>
      <c r="D17" s="178">
        <v>2102699</v>
      </c>
      <c r="E17" s="179">
        <v>21086967</v>
      </c>
      <c r="F17" s="178">
        <v>1222</v>
      </c>
      <c r="G17" s="179">
        <v>12250</v>
      </c>
      <c r="H17" s="68">
        <v>10</v>
      </c>
    </row>
    <row r="18" spans="1:8" s="37" customFormat="1" ht="18" customHeight="1" x14ac:dyDescent="0.2">
      <c r="A18" s="64"/>
      <c r="B18" s="65" t="s">
        <v>11</v>
      </c>
      <c r="C18" s="67">
        <v>1458479</v>
      </c>
      <c r="D18" s="180">
        <v>1952951</v>
      </c>
      <c r="E18" s="181">
        <v>19183634</v>
      </c>
      <c r="F18" s="180">
        <v>1339</v>
      </c>
      <c r="G18" s="181">
        <v>13153</v>
      </c>
      <c r="H18" s="69">
        <v>9.8000000000000007</v>
      </c>
    </row>
    <row r="19" spans="1:8" s="25" customFormat="1" ht="23.25" customHeight="1" x14ac:dyDescent="0.2">
      <c r="A19" s="230"/>
      <c r="B19" s="230" t="s">
        <v>1</v>
      </c>
      <c r="C19" s="224">
        <v>3236840</v>
      </c>
      <c r="D19" s="231">
        <v>4146606</v>
      </c>
      <c r="E19" s="232">
        <v>40458342</v>
      </c>
      <c r="F19" s="231">
        <v>1281</v>
      </c>
      <c r="G19" s="232">
        <v>12499</v>
      </c>
      <c r="H19" s="233">
        <v>9.8000000000000007</v>
      </c>
    </row>
    <row r="20" spans="1:8" s="1" customFormat="1" ht="18" customHeight="1" x14ac:dyDescent="0.2">
      <c r="A20" s="43">
        <f>A17+1</f>
        <v>2016</v>
      </c>
      <c r="B20" s="60" t="s">
        <v>12</v>
      </c>
      <c r="C20" s="66">
        <v>1755398</v>
      </c>
      <c r="D20" s="178">
        <v>2149765</v>
      </c>
      <c r="E20" s="179">
        <v>21259512</v>
      </c>
      <c r="F20" s="178">
        <v>1225</v>
      </c>
      <c r="G20" s="179">
        <v>12111</v>
      </c>
      <c r="H20" s="68">
        <v>9.9</v>
      </c>
    </row>
    <row r="21" spans="1:8" s="37" customFormat="1" ht="18" customHeight="1" x14ac:dyDescent="0.2">
      <c r="A21" s="64"/>
      <c r="B21" s="65" t="s">
        <v>11</v>
      </c>
      <c r="C21" s="67">
        <v>1481442</v>
      </c>
      <c r="D21" s="180">
        <v>1996841</v>
      </c>
      <c r="E21" s="181">
        <v>19198830</v>
      </c>
      <c r="F21" s="180">
        <v>1348</v>
      </c>
      <c r="G21" s="181">
        <v>12960</v>
      </c>
      <c r="H21" s="69">
        <v>9.6</v>
      </c>
    </row>
    <row r="22" spans="1:8" s="25" customFormat="1" ht="23.25" customHeight="1" x14ac:dyDescent="0.2">
      <c r="A22" s="230"/>
      <c r="B22" s="230" t="s">
        <v>1</v>
      </c>
      <c r="C22" s="224">
        <v>3310869</v>
      </c>
      <c r="D22" s="231">
        <v>4266219</v>
      </c>
      <c r="E22" s="232">
        <v>41522418</v>
      </c>
      <c r="F22" s="231">
        <v>1289</v>
      </c>
      <c r="G22" s="232">
        <v>12541</v>
      </c>
      <c r="H22" s="233">
        <v>9.6999999999999993</v>
      </c>
    </row>
    <row r="23" spans="1:8" s="1" customFormat="1" ht="18" customHeight="1" x14ac:dyDescent="0.2">
      <c r="A23" s="43">
        <f>A20+1</f>
        <v>2017</v>
      </c>
      <c r="B23" s="60" t="s">
        <v>12</v>
      </c>
      <c r="C23" s="66">
        <v>1799777</v>
      </c>
      <c r="D23" s="178">
        <v>2222964</v>
      </c>
      <c r="E23" s="179">
        <v>21901712</v>
      </c>
      <c r="F23" s="178">
        <v>1235</v>
      </c>
      <c r="G23" s="179">
        <v>12169</v>
      </c>
      <c r="H23" s="68">
        <v>9.9</v>
      </c>
    </row>
    <row r="24" spans="1:8" s="37" customFormat="1" ht="18" customHeight="1" x14ac:dyDescent="0.2">
      <c r="A24" s="64"/>
      <c r="B24" s="65" t="s">
        <v>11</v>
      </c>
      <c r="C24" s="67">
        <v>1511092</v>
      </c>
      <c r="D24" s="180">
        <v>2043255</v>
      </c>
      <c r="E24" s="181">
        <v>19620706</v>
      </c>
      <c r="F24" s="180">
        <v>1352</v>
      </c>
      <c r="G24" s="181">
        <v>12984</v>
      </c>
      <c r="H24" s="69">
        <v>9.6</v>
      </c>
    </row>
    <row r="25" spans="1:8" s="25" customFormat="1" ht="23.25" customHeight="1" x14ac:dyDescent="0.2">
      <c r="A25" s="230"/>
      <c r="B25" s="230" t="s">
        <v>1</v>
      </c>
      <c r="C25" s="224">
        <v>3401960</v>
      </c>
      <c r="D25" s="231">
        <v>4626536</v>
      </c>
      <c r="E25" s="232">
        <v>44577692</v>
      </c>
      <c r="F25" s="231">
        <v>1360</v>
      </c>
      <c r="G25" s="232">
        <v>13104</v>
      </c>
      <c r="H25" s="233">
        <v>9.6</v>
      </c>
    </row>
    <row r="26" spans="1:8" s="1" customFormat="1" ht="18" customHeight="1" x14ac:dyDescent="0.2">
      <c r="A26" s="43">
        <f>A23+1</f>
        <v>2018</v>
      </c>
      <c r="B26" s="60" t="s">
        <v>12</v>
      </c>
      <c r="C26" s="66">
        <v>1852887</v>
      </c>
      <c r="D26" s="178">
        <v>2424881</v>
      </c>
      <c r="E26" s="179">
        <v>23527566</v>
      </c>
      <c r="F26" s="178">
        <v>1309</v>
      </c>
      <c r="G26" s="179">
        <v>12698</v>
      </c>
      <c r="H26" s="68">
        <v>9.6999999999999993</v>
      </c>
    </row>
    <row r="27" spans="1:8" s="37" customFormat="1" ht="18" customHeight="1" x14ac:dyDescent="0.2">
      <c r="A27" s="64"/>
      <c r="B27" s="65" t="s">
        <v>11</v>
      </c>
      <c r="C27" s="67">
        <v>1549073</v>
      </c>
      <c r="D27" s="180">
        <v>2201655</v>
      </c>
      <c r="E27" s="181">
        <v>21050126</v>
      </c>
      <c r="F27" s="180">
        <v>1421</v>
      </c>
      <c r="G27" s="181">
        <v>13589</v>
      </c>
      <c r="H27" s="69">
        <v>9.6</v>
      </c>
    </row>
    <row r="28" spans="1:8" s="25" customFormat="1" ht="23.25" customHeight="1" x14ac:dyDescent="0.2">
      <c r="A28" s="230"/>
      <c r="B28" s="230" t="s">
        <v>1</v>
      </c>
      <c r="C28" s="224">
        <v>3464704</v>
      </c>
      <c r="D28" s="231">
        <v>4734597</v>
      </c>
      <c r="E28" s="232">
        <v>46081242</v>
      </c>
      <c r="F28" s="231">
        <v>1367</v>
      </c>
      <c r="G28" s="232">
        <v>13300</v>
      </c>
      <c r="H28" s="233">
        <v>9.6999999999999993</v>
      </c>
    </row>
    <row r="29" spans="1:8" s="1" customFormat="1" ht="18" customHeight="1" x14ac:dyDescent="0.2">
      <c r="A29" s="43">
        <f>A26+1</f>
        <v>2019</v>
      </c>
      <c r="B29" s="60" t="s">
        <v>12</v>
      </c>
      <c r="C29" s="66">
        <v>1890634</v>
      </c>
      <c r="D29" s="178">
        <v>2486402</v>
      </c>
      <c r="E29" s="179">
        <v>24403354</v>
      </c>
      <c r="F29" s="178">
        <v>1315</v>
      </c>
      <c r="G29" s="179">
        <v>12907</v>
      </c>
      <c r="H29" s="68">
        <v>9.8000000000000007</v>
      </c>
    </row>
    <row r="30" spans="1:8" s="37" customFormat="1" ht="18" customHeight="1" x14ac:dyDescent="0.2">
      <c r="A30" s="64"/>
      <c r="B30" s="65" t="s">
        <v>11</v>
      </c>
      <c r="C30" s="67">
        <v>1574070</v>
      </c>
      <c r="D30" s="180">
        <v>2248195</v>
      </c>
      <c r="E30" s="181">
        <v>21677888</v>
      </c>
      <c r="F30" s="180">
        <v>1428</v>
      </c>
      <c r="G30" s="181">
        <v>13772</v>
      </c>
      <c r="H30" s="69">
        <v>9.6</v>
      </c>
    </row>
    <row r="31" spans="1:8" s="25" customFormat="1" ht="23.25" customHeight="1" x14ac:dyDescent="0.2">
      <c r="A31" s="230"/>
      <c r="B31" s="230" t="s">
        <v>1</v>
      </c>
      <c r="C31" s="224">
        <v>3391276</v>
      </c>
      <c r="D31" s="231">
        <v>3696219</v>
      </c>
      <c r="E31" s="232">
        <v>43188491</v>
      </c>
      <c r="F31" s="231">
        <v>1090</v>
      </c>
      <c r="G31" s="232">
        <v>12735</v>
      </c>
      <c r="H31" s="233">
        <v>11.7</v>
      </c>
    </row>
    <row r="32" spans="1:8" s="1" customFormat="1" ht="18" customHeight="1" x14ac:dyDescent="0.2">
      <c r="A32" s="43">
        <f>A29+1</f>
        <v>2020</v>
      </c>
      <c r="B32" s="60" t="s">
        <v>12</v>
      </c>
      <c r="C32" s="66">
        <v>1850092</v>
      </c>
      <c r="D32" s="178">
        <v>1927720</v>
      </c>
      <c r="E32" s="179">
        <v>22462180</v>
      </c>
      <c r="F32" s="178">
        <v>1042</v>
      </c>
      <c r="G32" s="179">
        <v>12141</v>
      </c>
      <c r="H32" s="68">
        <v>11.7</v>
      </c>
    </row>
    <row r="33" spans="1:8" s="37" customFormat="1" ht="18" customHeight="1" x14ac:dyDescent="0.2">
      <c r="A33" s="64"/>
      <c r="B33" s="65" t="s">
        <v>11</v>
      </c>
      <c r="C33" s="67">
        <v>1541184</v>
      </c>
      <c r="D33" s="180">
        <v>1768499</v>
      </c>
      <c r="E33" s="181">
        <v>20726311</v>
      </c>
      <c r="F33" s="180">
        <v>1147</v>
      </c>
      <c r="G33" s="181">
        <v>13448</v>
      </c>
      <c r="H33" s="69">
        <v>11.7</v>
      </c>
    </row>
    <row r="34" spans="1:8" s="25" customFormat="1" ht="23.25" customHeight="1" x14ac:dyDescent="0.2">
      <c r="A34" s="230"/>
      <c r="B34" s="230" t="s">
        <v>1</v>
      </c>
      <c r="C34" s="224">
        <v>3486482</v>
      </c>
      <c r="D34" s="231">
        <v>4197542</v>
      </c>
      <c r="E34" s="232">
        <v>43039853</v>
      </c>
      <c r="F34" s="231">
        <v>1204</v>
      </c>
      <c r="G34" s="232">
        <v>12345</v>
      </c>
      <c r="H34" s="233">
        <v>10.3</v>
      </c>
    </row>
    <row r="35" spans="1:8" s="1" customFormat="1" ht="18" customHeight="1" x14ac:dyDescent="0.2">
      <c r="A35" s="43">
        <f>A32+1</f>
        <v>2021</v>
      </c>
      <c r="B35" s="60" t="s">
        <v>12</v>
      </c>
      <c r="C35" s="66">
        <v>1906338</v>
      </c>
      <c r="D35" s="178">
        <v>2230134</v>
      </c>
      <c r="E35" s="179">
        <v>22562557</v>
      </c>
      <c r="F35" s="178">
        <v>1170</v>
      </c>
      <c r="G35" s="179">
        <v>11836</v>
      </c>
      <c r="H35" s="68">
        <v>10.1</v>
      </c>
    </row>
    <row r="36" spans="1:8" s="37" customFormat="1" ht="18" customHeight="1" x14ac:dyDescent="0.2">
      <c r="A36" s="64"/>
      <c r="B36" s="65" t="s">
        <v>11</v>
      </c>
      <c r="C36" s="67">
        <v>1580144</v>
      </c>
      <c r="D36" s="180">
        <v>1967408</v>
      </c>
      <c r="E36" s="181">
        <v>20477296</v>
      </c>
      <c r="F36" s="180">
        <v>1245</v>
      </c>
      <c r="G36" s="181">
        <v>12959</v>
      </c>
      <c r="H36" s="69">
        <v>10.4</v>
      </c>
    </row>
    <row r="37" spans="1:8" s="37" customFormat="1" ht="5.25" customHeight="1" x14ac:dyDescent="0.2">
      <c r="A37" s="61"/>
      <c r="B37" s="62"/>
      <c r="C37" s="63"/>
      <c r="D37" s="182"/>
      <c r="E37" s="183"/>
      <c r="F37" s="182"/>
      <c r="G37" s="183"/>
      <c r="H37" s="70"/>
    </row>
    <row r="38" spans="1:8" ht="16.5" customHeight="1" x14ac:dyDescent="0.2">
      <c r="A38" s="234" t="s">
        <v>228</v>
      </c>
    </row>
  </sheetData>
  <mergeCells count="8">
    <mergeCell ref="A1:H1"/>
    <mergeCell ref="A5:A6"/>
    <mergeCell ref="B5:B6"/>
    <mergeCell ref="C5:C6"/>
    <mergeCell ref="D5:E5"/>
    <mergeCell ref="F5:G5"/>
    <mergeCell ref="H5:H6"/>
    <mergeCell ref="A3:H3"/>
  </mergeCells>
  <phoneticPr fontId="0" type="noConversion"/>
  <printOptions horizontalCentered="1"/>
  <pageMargins left="7.874015748031496E-2" right="0.27559055118110237" top="0.51181102362204722" bottom="0.59055118110236227" header="0.19685039370078741" footer="0.39370078740157483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pageSetUpPr fitToPage="1"/>
  </sheetPr>
  <dimension ref="A1:J25"/>
  <sheetViews>
    <sheetView showGridLines="0" zoomScaleNormal="100" workbookViewId="0">
      <selection activeCell="J4" sqref="J4"/>
    </sheetView>
  </sheetViews>
  <sheetFormatPr baseColWidth="10" defaultColWidth="11.42578125" defaultRowHeight="12" x14ac:dyDescent="0.2"/>
  <cols>
    <col min="1" max="1" width="17.42578125" style="71" customWidth="1"/>
    <col min="2" max="10" width="13.42578125" style="71" customWidth="1"/>
    <col min="11" max="16384" width="11.42578125" style="71"/>
  </cols>
  <sheetData>
    <row r="1" spans="1:10" ht="26.25" customHeight="1" x14ac:dyDescent="0.2">
      <c r="A1" s="360" t="s">
        <v>386</v>
      </c>
      <c r="B1" s="361"/>
      <c r="C1" s="361"/>
      <c r="D1" s="361"/>
      <c r="E1" s="361"/>
      <c r="F1" s="361"/>
      <c r="G1" s="361"/>
      <c r="H1" s="361"/>
      <c r="I1" s="361"/>
      <c r="J1" s="361"/>
    </row>
    <row r="2" spans="1:10" ht="1.5" customHeight="1" x14ac:dyDescent="0.2">
      <c r="A2" s="361"/>
      <c r="B2" s="361"/>
      <c r="C2" s="361"/>
      <c r="D2" s="361"/>
      <c r="E2" s="361"/>
      <c r="F2" s="361"/>
      <c r="G2" s="361"/>
      <c r="H2" s="361"/>
      <c r="I2" s="361"/>
      <c r="J2" s="361"/>
    </row>
    <row r="3" spans="1:10" ht="21" customHeight="1" x14ac:dyDescent="0.2">
      <c r="A3" s="361" t="s">
        <v>204</v>
      </c>
      <c r="B3" s="361"/>
      <c r="C3" s="361"/>
      <c r="D3" s="361"/>
      <c r="E3" s="361"/>
      <c r="F3" s="361"/>
      <c r="G3" s="361"/>
      <c r="H3" s="361"/>
      <c r="I3" s="361"/>
      <c r="J3" s="361"/>
    </row>
    <row r="4" spans="1:10" ht="30" customHeight="1" x14ac:dyDescent="0.2">
      <c r="A4" s="72"/>
      <c r="B4" s="72"/>
      <c r="C4" s="72"/>
      <c r="D4" s="72"/>
      <c r="E4" s="72"/>
      <c r="F4" s="72"/>
      <c r="G4" s="72"/>
      <c r="H4" s="72"/>
      <c r="I4" s="72"/>
      <c r="J4" s="119" t="s">
        <v>308</v>
      </c>
    </row>
    <row r="5" spans="1:10" s="73" customFormat="1" ht="23.25" customHeight="1" x14ac:dyDescent="0.2">
      <c r="A5" s="415" t="s">
        <v>68</v>
      </c>
      <c r="B5" s="392" t="s">
        <v>86</v>
      </c>
      <c r="C5" s="393"/>
      <c r="D5" s="394"/>
      <c r="E5" s="392" t="s">
        <v>87</v>
      </c>
      <c r="F5" s="393"/>
      <c r="G5" s="394"/>
      <c r="H5" s="392" t="s">
        <v>206</v>
      </c>
      <c r="I5" s="393"/>
      <c r="J5" s="394"/>
    </row>
    <row r="6" spans="1:10" s="73" customFormat="1" ht="23.25" customHeight="1" x14ac:dyDescent="0.2">
      <c r="A6" s="416"/>
      <c r="B6" s="136" t="s">
        <v>1</v>
      </c>
      <c r="C6" s="137" t="s">
        <v>2</v>
      </c>
      <c r="D6" s="135" t="s">
        <v>3</v>
      </c>
      <c r="E6" s="136" t="s">
        <v>1</v>
      </c>
      <c r="F6" s="137" t="s">
        <v>2</v>
      </c>
      <c r="G6" s="135" t="s">
        <v>3</v>
      </c>
      <c r="H6" s="136" t="s">
        <v>1</v>
      </c>
      <c r="I6" s="137" t="s">
        <v>2</v>
      </c>
      <c r="J6" s="135" t="s">
        <v>3</v>
      </c>
    </row>
    <row r="7" spans="1:10" ht="35.1" customHeight="1" x14ac:dyDescent="0.2">
      <c r="A7" s="74" t="s">
        <v>85</v>
      </c>
      <c r="B7" s="120">
        <v>3486482</v>
      </c>
      <c r="C7" s="121">
        <v>1906338</v>
      </c>
      <c r="D7" s="122">
        <v>1580144</v>
      </c>
      <c r="E7" s="120">
        <v>2000946</v>
      </c>
      <c r="F7" s="121">
        <v>1060428</v>
      </c>
      <c r="G7" s="123">
        <v>940518</v>
      </c>
      <c r="H7" s="121">
        <v>4197542</v>
      </c>
      <c r="I7" s="121">
        <v>2230134</v>
      </c>
      <c r="J7" s="124">
        <v>1967408</v>
      </c>
    </row>
    <row r="8" spans="1:10" s="79" customFormat="1" ht="32.25" customHeight="1" x14ac:dyDescent="0.2">
      <c r="A8" s="82" t="s">
        <v>88</v>
      </c>
      <c r="B8" s="83">
        <v>8307</v>
      </c>
      <c r="C8" s="83">
        <v>5499</v>
      </c>
      <c r="D8" s="84">
        <v>2808</v>
      </c>
      <c r="E8" s="85">
        <v>6746</v>
      </c>
      <c r="F8" s="83">
        <v>4353</v>
      </c>
      <c r="G8" s="86">
        <v>2393</v>
      </c>
      <c r="H8" s="83">
        <v>11981</v>
      </c>
      <c r="I8" s="83">
        <v>7863</v>
      </c>
      <c r="J8" s="87">
        <v>4118</v>
      </c>
    </row>
    <row r="9" spans="1:10" s="79" customFormat="1" ht="18" customHeight="1" x14ac:dyDescent="0.2">
      <c r="A9" s="88" t="s">
        <v>69</v>
      </c>
      <c r="B9" s="89">
        <v>48182</v>
      </c>
      <c r="C9" s="89">
        <v>30834</v>
      </c>
      <c r="D9" s="90">
        <v>17348</v>
      </c>
      <c r="E9" s="91">
        <v>42958</v>
      </c>
      <c r="F9" s="89">
        <v>26610</v>
      </c>
      <c r="G9" s="92">
        <v>16348</v>
      </c>
      <c r="H9" s="89">
        <v>124776</v>
      </c>
      <c r="I9" s="89">
        <v>77761</v>
      </c>
      <c r="J9" s="93">
        <v>47015</v>
      </c>
    </row>
    <row r="10" spans="1:10" s="79" customFormat="1" ht="18" customHeight="1" x14ac:dyDescent="0.2">
      <c r="A10" s="88" t="s">
        <v>70</v>
      </c>
      <c r="B10" s="89">
        <v>72415</v>
      </c>
      <c r="C10" s="89">
        <v>43460</v>
      </c>
      <c r="D10" s="90">
        <v>28955</v>
      </c>
      <c r="E10" s="91">
        <v>67355</v>
      </c>
      <c r="F10" s="89">
        <v>39537</v>
      </c>
      <c r="G10" s="92">
        <v>27818</v>
      </c>
      <c r="H10" s="89">
        <v>211640</v>
      </c>
      <c r="I10" s="89">
        <v>126411</v>
      </c>
      <c r="J10" s="93">
        <v>85229</v>
      </c>
    </row>
    <row r="11" spans="1:10" s="79" customFormat="1" ht="18" customHeight="1" x14ac:dyDescent="0.2">
      <c r="A11" s="88" t="s">
        <v>71</v>
      </c>
      <c r="B11" s="89">
        <v>285287</v>
      </c>
      <c r="C11" s="89">
        <v>159240</v>
      </c>
      <c r="D11" s="90">
        <v>126047</v>
      </c>
      <c r="E11" s="91">
        <v>216788</v>
      </c>
      <c r="F11" s="89">
        <v>119457</v>
      </c>
      <c r="G11" s="92">
        <v>97331</v>
      </c>
      <c r="H11" s="89">
        <v>543632</v>
      </c>
      <c r="I11" s="89">
        <v>302334</v>
      </c>
      <c r="J11" s="93">
        <v>241298</v>
      </c>
    </row>
    <row r="12" spans="1:10" s="79" customFormat="1" ht="18" customHeight="1" x14ac:dyDescent="0.2">
      <c r="A12" s="88" t="s">
        <v>72</v>
      </c>
      <c r="B12" s="89">
        <v>400059</v>
      </c>
      <c r="C12" s="89">
        <v>226130</v>
      </c>
      <c r="D12" s="90">
        <v>173929</v>
      </c>
      <c r="E12" s="91">
        <v>249131</v>
      </c>
      <c r="F12" s="89">
        <v>134036</v>
      </c>
      <c r="G12" s="92">
        <v>115095</v>
      </c>
      <c r="H12" s="89">
        <v>539542</v>
      </c>
      <c r="I12" s="89">
        <v>290698</v>
      </c>
      <c r="J12" s="93">
        <v>248844</v>
      </c>
    </row>
    <row r="13" spans="1:10" s="79" customFormat="1" ht="35.1" customHeight="1" x14ac:dyDescent="0.2">
      <c r="A13" s="88" t="s">
        <v>73</v>
      </c>
      <c r="B13" s="89">
        <v>418275</v>
      </c>
      <c r="C13" s="89">
        <v>245699</v>
      </c>
      <c r="D13" s="90">
        <v>172576</v>
      </c>
      <c r="E13" s="91">
        <v>246986</v>
      </c>
      <c r="F13" s="89">
        <v>135525</v>
      </c>
      <c r="G13" s="92">
        <v>111461</v>
      </c>
      <c r="H13" s="89">
        <v>506228</v>
      </c>
      <c r="I13" s="89">
        <v>277984</v>
      </c>
      <c r="J13" s="93">
        <v>228244</v>
      </c>
    </row>
    <row r="14" spans="1:10" s="79" customFormat="1" ht="18" customHeight="1" x14ac:dyDescent="0.2">
      <c r="A14" s="88" t="s">
        <v>74</v>
      </c>
      <c r="B14" s="89">
        <v>430240</v>
      </c>
      <c r="C14" s="89">
        <v>241628</v>
      </c>
      <c r="D14" s="90">
        <v>188612</v>
      </c>
      <c r="E14" s="91">
        <v>234509</v>
      </c>
      <c r="F14" s="89">
        <v>126772</v>
      </c>
      <c r="G14" s="92">
        <v>107737</v>
      </c>
      <c r="H14" s="89">
        <v>465636</v>
      </c>
      <c r="I14" s="89">
        <v>251478</v>
      </c>
      <c r="J14" s="93">
        <v>214158</v>
      </c>
    </row>
    <row r="15" spans="1:10" s="79" customFormat="1" ht="18" customHeight="1" x14ac:dyDescent="0.2">
      <c r="A15" s="88" t="s">
        <v>75</v>
      </c>
      <c r="B15" s="89">
        <v>422873</v>
      </c>
      <c r="C15" s="89">
        <v>224625</v>
      </c>
      <c r="D15" s="90">
        <v>198248</v>
      </c>
      <c r="E15" s="91">
        <v>217416</v>
      </c>
      <c r="F15" s="89">
        <v>112508</v>
      </c>
      <c r="G15" s="92">
        <v>104908</v>
      </c>
      <c r="H15" s="89">
        <v>420073</v>
      </c>
      <c r="I15" s="89">
        <v>215746</v>
      </c>
      <c r="J15" s="93">
        <v>204327</v>
      </c>
    </row>
    <row r="16" spans="1:10" s="79" customFormat="1" ht="18" customHeight="1" x14ac:dyDescent="0.2">
      <c r="A16" s="88" t="s">
        <v>76</v>
      </c>
      <c r="B16" s="89">
        <v>428955</v>
      </c>
      <c r="C16" s="89">
        <v>216605</v>
      </c>
      <c r="D16" s="90">
        <v>212350</v>
      </c>
      <c r="E16" s="91">
        <v>211156</v>
      </c>
      <c r="F16" s="89">
        <v>102855</v>
      </c>
      <c r="G16" s="92">
        <v>108301</v>
      </c>
      <c r="H16" s="89">
        <v>404695</v>
      </c>
      <c r="I16" s="89">
        <v>193206</v>
      </c>
      <c r="J16" s="93">
        <v>211489</v>
      </c>
    </row>
    <row r="17" spans="1:10" s="79" customFormat="1" ht="18" customHeight="1" x14ac:dyDescent="0.2">
      <c r="A17" s="88" t="s">
        <v>77</v>
      </c>
      <c r="B17" s="89">
        <v>459449</v>
      </c>
      <c r="C17" s="89">
        <v>227291</v>
      </c>
      <c r="D17" s="90">
        <v>232158</v>
      </c>
      <c r="E17" s="91">
        <v>230471</v>
      </c>
      <c r="F17" s="89">
        <v>108571</v>
      </c>
      <c r="G17" s="92">
        <v>121900</v>
      </c>
      <c r="H17" s="89">
        <v>439653</v>
      </c>
      <c r="I17" s="89">
        <v>202227</v>
      </c>
      <c r="J17" s="93">
        <v>237426</v>
      </c>
    </row>
    <row r="18" spans="1:10" s="79" customFormat="1" ht="35.1" customHeight="1" x14ac:dyDescent="0.2">
      <c r="A18" s="88" t="s">
        <v>78</v>
      </c>
      <c r="B18" s="89">
        <v>395386</v>
      </c>
      <c r="C18" s="89">
        <v>196671</v>
      </c>
      <c r="D18" s="90">
        <v>198715</v>
      </c>
      <c r="E18" s="91">
        <v>209920</v>
      </c>
      <c r="F18" s="89">
        <v>101929</v>
      </c>
      <c r="G18" s="92">
        <v>107991</v>
      </c>
      <c r="H18" s="89">
        <v>406409</v>
      </c>
      <c r="I18" s="89">
        <v>194651</v>
      </c>
      <c r="J18" s="93">
        <v>211758</v>
      </c>
    </row>
    <row r="19" spans="1:10" s="79" customFormat="1" ht="18" customHeight="1" x14ac:dyDescent="0.2">
      <c r="A19" s="88" t="s">
        <v>79</v>
      </c>
      <c r="B19" s="89">
        <v>102298</v>
      </c>
      <c r="C19" s="89">
        <v>79320</v>
      </c>
      <c r="D19" s="90">
        <v>22978</v>
      </c>
      <c r="E19" s="91">
        <v>62475</v>
      </c>
      <c r="F19" s="89">
        <v>44834</v>
      </c>
      <c r="G19" s="92">
        <v>17641</v>
      </c>
      <c r="H19" s="89">
        <v>115423</v>
      </c>
      <c r="I19" s="89">
        <v>84472</v>
      </c>
      <c r="J19" s="93">
        <v>30951</v>
      </c>
    </row>
    <row r="20" spans="1:10" s="79" customFormat="1" ht="18" customHeight="1" x14ac:dyDescent="0.2">
      <c r="A20" s="88" t="s">
        <v>80</v>
      </c>
      <c r="B20" s="89">
        <v>9943</v>
      </c>
      <c r="C20" s="89">
        <v>6174</v>
      </c>
      <c r="D20" s="90">
        <v>3769</v>
      </c>
      <c r="E20" s="91">
        <v>3971</v>
      </c>
      <c r="F20" s="89">
        <v>2730</v>
      </c>
      <c r="G20" s="92">
        <v>1241</v>
      </c>
      <c r="H20" s="89">
        <v>6317</v>
      </c>
      <c r="I20" s="89">
        <v>4300</v>
      </c>
      <c r="J20" s="93">
        <v>2017</v>
      </c>
    </row>
    <row r="21" spans="1:10" s="79" customFormat="1" ht="18" customHeight="1" x14ac:dyDescent="0.2">
      <c r="A21" s="88" t="s">
        <v>81</v>
      </c>
      <c r="B21" s="89">
        <v>3112</v>
      </c>
      <c r="C21" s="89">
        <v>2005</v>
      </c>
      <c r="D21" s="90">
        <v>1107</v>
      </c>
      <c r="E21" s="91">
        <v>674</v>
      </c>
      <c r="F21" s="89">
        <v>445</v>
      </c>
      <c r="G21" s="92">
        <v>229</v>
      </c>
      <c r="H21" s="89">
        <v>976</v>
      </c>
      <c r="I21" s="89">
        <v>627</v>
      </c>
      <c r="J21" s="93">
        <v>349</v>
      </c>
    </row>
    <row r="22" spans="1:10" s="79" customFormat="1" ht="18" customHeight="1" x14ac:dyDescent="0.2">
      <c r="A22" s="88" t="s">
        <v>82</v>
      </c>
      <c r="B22" s="89">
        <v>1701</v>
      </c>
      <c r="C22" s="89">
        <v>1157</v>
      </c>
      <c r="D22" s="90">
        <v>544</v>
      </c>
      <c r="E22" s="91">
        <v>390</v>
      </c>
      <c r="F22" s="89">
        <v>266</v>
      </c>
      <c r="G22" s="92">
        <v>124</v>
      </c>
      <c r="H22" s="89">
        <v>561</v>
      </c>
      <c r="I22" s="89">
        <v>376</v>
      </c>
      <c r="J22" s="93">
        <v>185</v>
      </c>
    </row>
    <row r="23" spans="1:10" s="73" customFormat="1" ht="16.350000000000001" customHeight="1" x14ac:dyDescent="0.2">
      <c r="A23" s="75"/>
      <c r="B23" s="76"/>
      <c r="C23" s="76"/>
      <c r="D23" s="80"/>
      <c r="E23" s="81"/>
      <c r="F23" s="76"/>
      <c r="G23" s="77"/>
      <c r="H23" s="76"/>
      <c r="I23" s="76"/>
      <c r="J23" s="78"/>
    </row>
    <row r="24" spans="1:10" s="79" customFormat="1" ht="16.5" customHeight="1" x14ac:dyDescent="0.2">
      <c r="A24" s="234" t="s">
        <v>228</v>
      </c>
      <c r="B24" s="114"/>
      <c r="C24" s="114"/>
      <c r="D24" s="114"/>
      <c r="E24" s="114"/>
      <c r="F24" s="114"/>
      <c r="G24" s="114"/>
      <c r="H24" s="114"/>
      <c r="I24" s="114"/>
      <c r="J24" s="114"/>
    </row>
    <row r="25" spans="1:10" ht="12.75" x14ac:dyDescent="0.2">
      <c r="A25" s="197" t="s">
        <v>205</v>
      </c>
    </row>
  </sheetData>
  <mergeCells count="7">
    <mergeCell ref="A1:J1"/>
    <mergeCell ref="A3:J3"/>
    <mergeCell ref="A2:J2"/>
    <mergeCell ref="B5:D5"/>
    <mergeCell ref="E5:G5"/>
    <mergeCell ref="H5:J5"/>
    <mergeCell ref="A5:A6"/>
  </mergeCells>
  <phoneticPr fontId="6" type="noConversion"/>
  <printOptions horizontalCentered="1"/>
  <pageMargins left="0.31" right="0.32" top="0.46" bottom="0.21" header="0" footer="0"/>
  <pageSetup paperSize="9" fitToHeight="0" orientation="landscape" horizontalDpi="4294967292" vertic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30"/>
  <sheetViews>
    <sheetView showGridLines="0" zoomScaleNormal="100" workbookViewId="0">
      <selection activeCell="K4" sqref="K4"/>
    </sheetView>
  </sheetViews>
  <sheetFormatPr baseColWidth="10" defaultRowHeight="12.75" x14ac:dyDescent="0.2"/>
  <cols>
    <col min="1" max="1" width="5.7109375" customWidth="1"/>
    <col min="2" max="2" width="58.7109375" customWidth="1"/>
    <col min="3" max="5" width="13.28515625" customWidth="1"/>
    <col min="6" max="8" width="15.7109375" customWidth="1"/>
    <col min="9" max="11" width="11.7109375" customWidth="1"/>
  </cols>
  <sheetData>
    <row r="1" spans="1:11" s="6" customFormat="1" ht="20.100000000000001" customHeight="1" x14ac:dyDescent="0.25">
      <c r="A1" s="269"/>
      <c r="B1" s="269"/>
      <c r="C1" s="269"/>
      <c r="D1" s="269"/>
      <c r="E1" s="269"/>
      <c r="F1" s="269"/>
      <c r="G1" s="269"/>
      <c r="H1" s="269"/>
      <c r="I1"/>
      <c r="J1"/>
      <c r="K1"/>
    </row>
    <row r="2" spans="1:11" s="6" customFormat="1" ht="20.100000000000001" customHeight="1" x14ac:dyDescent="0.2">
      <c r="A2" s="370" t="s">
        <v>284</v>
      </c>
      <c r="B2" s="370"/>
      <c r="C2" s="370"/>
      <c r="D2" s="370"/>
      <c r="E2" s="370"/>
      <c r="F2" s="372" t="s">
        <v>387</v>
      </c>
      <c r="G2" s="372"/>
      <c r="H2" s="372"/>
      <c r="I2" s="372"/>
      <c r="J2" s="372"/>
      <c r="K2" s="372"/>
    </row>
    <row r="3" spans="1:11" s="6" customFormat="1" ht="25.5" customHeight="1" x14ac:dyDescent="0.2">
      <c r="A3" s="370" t="s">
        <v>317</v>
      </c>
      <c r="B3" s="370"/>
      <c r="C3" s="370"/>
      <c r="D3" s="370"/>
      <c r="E3" s="370"/>
      <c r="F3" s="372" t="s">
        <v>283</v>
      </c>
      <c r="G3" s="372"/>
      <c r="H3" s="372"/>
      <c r="I3" s="372"/>
      <c r="J3" s="372"/>
      <c r="K3" s="372"/>
    </row>
    <row r="4" spans="1:11" s="6" customFormat="1" ht="35.1" customHeight="1" x14ac:dyDescent="0.2">
      <c r="A4" s="45"/>
      <c r="I4"/>
      <c r="J4"/>
      <c r="K4" s="125" t="s">
        <v>309</v>
      </c>
    </row>
    <row r="5" spans="1:11" s="234" customFormat="1" ht="30" customHeight="1" x14ac:dyDescent="0.2">
      <c r="A5" s="418" t="s">
        <v>244</v>
      </c>
      <c r="B5" s="419"/>
      <c r="C5" s="422" t="s">
        <v>89</v>
      </c>
      <c r="D5" s="423"/>
      <c r="E5" s="424"/>
      <c r="F5" s="418" t="s">
        <v>90</v>
      </c>
      <c r="G5" s="425"/>
      <c r="H5" s="419"/>
      <c r="I5" s="404" t="s">
        <v>91</v>
      </c>
      <c r="J5" s="426"/>
      <c r="K5" s="414"/>
    </row>
    <row r="6" spans="1:11" s="234" customFormat="1" ht="30" customHeight="1" x14ac:dyDescent="0.2">
      <c r="A6" s="420"/>
      <c r="B6" s="421"/>
      <c r="C6" s="279" t="s">
        <v>1</v>
      </c>
      <c r="D6" s="282" t="s">
        <v>2</v>
      </c>
      <c r="E6" s="270" t="s">
        <v>3</v>
      </c>
      <c r="F6" s="279" t="s">
        <v>1</v>
      </c>
      <c r="G6" s="282" t="s">
        <v>2</v>
      </c>
      <c r="H6" s="270" t="s">
        <v>3</v>
      </c>
      <c r="I6" s="145" t="s">
        <v>1</v>
      </c>
      <c r="J6" s="157" t="s">
        <v>2</v>
      </c>
      <c r="K6" s="26" t="s">
        <v>3</v>
      </c>
    </row>
    <row r="7" spans="1:11" s="36" customFormat="1" ht="39.950000000000003" customHeight="1" x14ac:dyDescent="0.2">
      <c r="A7" s="301"/>
      <c r="B7" s="302" t="s">
        <v>85</v>
      </c>
      <c r="C7" s="160">
        <v>4197542</v>
      </c>
      <c r="D7" s="192">
        <v>2230134</v>
      </c>
      <c r="E7" s="109">
        <v>1967408</v>
      </c>
      <c r="F7" s="303">
        <v>43039853</v>
      </c>
      <c r="G7" s="304">
        <v>22562557</v>
      </c>
      <c r="H7" s="305">
        <v>20477296</v>
      </c>
      <c r="I7" s="306">
        <v>10.3</v>
      </c>
      <c r="J7" s="307">
        <v>10.1</v>
      </c>
      <c r="K7" s="308">
        <v>10.4</v>
      </c>
    </row>
    <row r="8" spans="1:11" s="36" customFormat="1" ht="24.95" customHeight="1" x14ac:dyDescent="0.2">
      <c r="A8" s="276" t="s">
        <v>245</v>
      </c>
      <c r="B8" s="272" t="s">
        <v>246</v>
      </c>
      <c r="C8" s="204">
        <v>464454</v>
      </c>
      <c r="D8" s="205">
        <v>260262</v>
      </c>
      <c r="E8" s="278">
        <v>204192</v>
      </c>
      <c r="F8" s="204">
        <v>2162709</v>
      </c>
      <c r="G8" s="205">
        <v>1179566</v>
      </c>
      <c r="H8" s="278">
        <v>983143</v>
      </c>
      <c r="I8" s="284">
        <v>4.7</v>
      </c>
      <c r="J8" s="286">
        <v>4.5</v>
      </c>
      <c r="K8" s="271">
        <v>4.8</v>
      </c>
    </row>
    <row r="9" spans="1:11" s="36" customFormat="1" ht="24.95" customHeight="1" x14ac:dyDescent="0.2">
      <c r="A9" s="276" t="s">
        <v>247</v>
      </c>
      <c r="B9" s="272" t="s">
        <v>248</v>
      </c>
      <c r="C9" s="204">
        <v>38156</v>
      </c>
      <c r="D9" s="205">
        <v>15984</v>
      </c>
      <c r="E9" s="278">
        <v>22172</v>
      </c>
      <c r="F9" s="204">
        <v>1934054</v>
      </c>
      <c r="G9" s="205">
        <v>785779</v>
      </c>
      <c r="H9" s="278">
        <v>1148275</v>
      </c>
      <c r="I9" s="284">
        <v>50.7</v>
      </c>
      <c r="J9" s="286">
        <v>49.2</v>
      </c>
      <c r="K9" s="271">
        <v>51.8</v>
      </c>
    </row>
    <row r="10" spans="1:11" s="36" customFormat="1" ht="39.950000000000003" customHeight="1" x14ac:dyDescent="0.2">
      <c r="A10" s="276" t="s">
        <v>249</v>
      </c>
      <c r="B10" s="273" t="s">
        <v>250</v>
      </c>
      <c r="C10" s="204">
        <v>3128</v>
      </c>
      <c r="D10" s="205">
        <v>1181</v>
      </c>
      <c r="E10" s="278">
        <v>1947</v>
      </c>
      <c r="F10" s="204">
        <v>52077</v>
      </c>
      <c r="G10" s="205">
        <v>22491</v>
      </c>
      <c r="H10" s="278">
        <v>29586</v>
      </c>
      <c r="I10" s="284">
        <v>16.600000000000001</v>
      </c>
      <c r="J10" s="286">
        <v>19</v>
      </c>
      <c r="K10" s="271">
        <v>15.2</v>
      </c>
    </row>
    <row r="11" spans="1:11" s="36" customFormat="1" ht="24.95" customHeight="1" x14ac:dyDescent="0.2">
      <c r="A11" s="276" t="s">
        <v>251</v>
      </c>
      <c r="B11" s="272" t="s">
        <v>252</v>
      </c>
      <c r="C11" s="204">
        <v>15494</v>
      </c>
      <c r="D11" s="205">
        <v>7123</v>
      </c>
      <c r="E11" s="278">
        <v>8371</v>
      </c>
      <c r="F11" s="204">
        <v>325359</v>
      </c>
      <c r="G11" s="205">
        <v>140789</v>
      </c>
      <c r="H11" s="278">
        <v>184570</v>
      </c>
      <c r="I11" s="284">
        <v>21</v>
      </c>
      <c r="J11" s="286">
        <v>19.8</v>
      </c>
      <c r="K11" s="271">
        <v>22</v>
      </c>
    </row>
    <row r="12" spans="1:11" s="36" customFormat="1" ht="24.95" customHeight="1" x14ac:dyDescent="0.2">
      <c r="A12" s="276" t="s">
        <v>253</v>
      </c>
      <c r="B12" s="272" t="s">
        <v>254</v>
      </c>
      <c r="C12" s="204">
        <v>132875</v>
      </c>
      <c r="D12" s="205">
        <v>51602</v>
      </c>
      <c r="E12" s="278">
        <v>81273</v>
      </c>
      <c r="F12" s="204">
        <v>4918747</v>
      </c>
      <c r="G12" s="205">
        <v>1859572</v>
      </c>
      <c r="H12" s="278">
        <v>3059175</v>
      </c>
      <c r="I12" s="284">
        <v>37</v>
      </c>
      <c r="J12" s="286">
        <v>36</v>
      </c>
      <c r="K12" s="271">
        <v>37.6</v>
      </c>
    </row>
    <row r="13" spans="1:11" s="36" customFormat="1" ht="24.95" customHeight="1" x14ac:dyDescent="0.2">
      <c r="A13" s="276" t="s">
        <v>255</v>
      </c>
      <c r="B13" s="272" t="s">
        <v>92</v>
      </c>
      <c r="C13" s="204">
        <v>114850</v>
      </c>
      <c r="D13" s="205">
        <v>45048</v>
      </c>
      <c r="E13" s="278">
        <v>69802</v>
      </c>
      <c r="F13" s="204">
        <v>970293</v>
      </c>
      <c r="G13" s="205">
        <v>426220</v>
      </c>
      <c r="H13" s="278">
        <v>544073</v>
      </c>
      <c r="I13" s="284">
        <v>8.4</v>
      </c>
      <c r="J13" s="286">
        <v>9.5</v>
      </c>
      <c r="K13" s="271">
        <v>7.8</v>
      </c>
    </row>
    <row r="14" spans="1:11" s="36" customFormat="1" ht="24.95" customHeight="1" x14ac:dyDescent="0.2">
      <c r="A14" s="276" t="s">
        <v>256</v>
      </c>
      <c r="B14" s="272" t="s">
        <v>257</v>
      </c>
      <c r="C14" s="204">
        <v>42763</v>
      </c>
      <c r="D14" s="205">
        <v>23856</v>
      </c>
      <c r="E14" s="278">
        <v>18907</v>
      </c>
      <c r="F14" s="204">
        <v>351935</v>
      </c>
      <c r="G14" s="205">
        <v>193166</v>
      </c>
      <c r="H14" s="278">
        <v>158769</v>
      </c>
      <c r="I14" s="284">
        <v>8.1999999999999993</v>
      </c>
      <c r="J14" s="286">
        <v>8.1</v>
      </c>
      <c r="K14" s="271">
        <v>8.4</v>
      </c>
    </row>
    <row r="15" spans="1:11" s="36" customFormat="1" ht="24.95" customHeight="1" x14ac:dyDescent="0.2">
      <c r="A15" s="276" t="s">
        <v>258</v>
      </c>
      <c r="B15" s="272" t="s">
        <v>259</v>
      </c>
      <c r="C15" s="204">
        <v>34593</v>
      </c>
      <c r="D15" s="205">
        <v>17898</v>
      </c>
      <c r="E15" s="278">
        <v>16695</v>
      </c>
      <c r="F15" s="204">
        <v>279564</v>
      </c>
      <c r="G15" s="205">
        <v>141971</v>
      </c>
      <c r="H15" s="278">
        <v>137593</v>
      </c>
      <c r="I15" s="284">
        <v>8.1</v>
      </c>
      <c r="J15" s="286">
        <v>7.9</v>
      </c>
      <c r="K15" s="271">
        <v>8.1999999999999993</v>
      </c>
    </row>
    <row r="16" spans="1:11" s="36" customFormat="1" ht="24.95" customHeight="1" x14ac:dyDescent="0.2">
      <c r="A16" s="276" t="s">
        <v>260</v>
      </c>
      <c r="B16" s="272" t="s">
        <v>261</v>
      </c>
      <c r="C16" s="204">
        <v>75814</v>
      </c>
      <c r="D16" s="205">
        <v>40711</v>
      </c>
      <c r="E16" s="278">
        <v>35103</v>
      </c>
      <c r="F16" s="204">
        <v>1620222</v>
      </c>
      <c r="G16" s="205">
        <v>1057924</v>
      </c>
      <c r="H16" s="278">
        <v>562298</v>
      </c>
      <c r="I16" s="284">
        <v>21.4</v>
      </c>
      <c r="J16" s="286">
        <v>26</v>
      </c>
      <c r="K16" s="271">
        <v>16</v>
      </c>
    </row>
    <row r="17" spans="1:11" s="36" customFormat="1" ht="24.95" customHeight="1" x14ac:dyDescent="0.2">
      <c r="A17" s="276" t="s">
        <v>262</v>
      </c>
      <c r="B17" s="272" t="s">
        <v>263</v>
      </c>
      <c r="C17" s="204">
        <v>1170672</v>
      </c>
      <c r="D17" s="205">
        <v>620781</v>
      </c>
      <c r="E17" s="278">
        <v>549891</v>
      </c>
      <c r="F17" s="204">
        <v>6464804</v>
      </c>
      <c r="G17" s="205">
        <v>3404422</v>
      </c>
      <c r="H17" s="278">
        <v>3060382</v>
      </c>
      <c r="I17" s="284">
        <v>5.5</v>
      </c>
      <c r="J17" s="286">
        <v>5.5</v>
      </c>
      <c r="K17" s="271">
        <v>5.6</v>
      </c>
    </row>
    <row r="18" spans="1:11" s="36" customFormat="1" ht="24.95" customHeight="1" x14ac:dyDescent="0.2">
      <c r="A18" s="276" t="s">
        <v>264</v>
      </c>
      <c r="B18" s="272" t="s">
        <v>265</v>
      </c>
      <c r="C18" s="204">
        <v>207649</v>
      </c>
      <c r="D18" s="205">
        <v>113996</v>
      </c>
      <c r="E18" s="278">
        <v>93653</v>
      </c>
      <c r="F18" s="204">
        <v>1618609</v>
      </c>
      <c r="G18" s="205">
        <v>944618</v>
      </c>
      <c r="H18" s="278">
        <v>673991</v>
      </c>
      <c r="I18" s="284">
        <v>7.8</v>
      </c>
      <c r="J18" s="286">
        <v>8.3000000000000007</v>
      </c>
      <c r="K18" s="271">
        <v>7.2</v>
      </c>
    </row>
    <row r="19" spans="1:11" s="36" customFormat="1" ht="24.95" customHeight="1" x14ac:dyDescent="0.2">
      <c r="A19" s="276" t="s">
        <v>266</v>
      </c>
      <c r="B19" s="272" t="s">
        <v>267</v>
      </c>
      <c r="C19" s="204">
        <v>43643</v>
      </c>
      <c r="D19" s="205">
        <v>27045</v>
      </c>
      <c r="E19" s="278">
        <v>16598</v>
      </c>
      <c r="F19" s="204">
        <v>486600</v>
      </c>
      <c r="G19" s="205">
        <v>309951</v>
      </c>
      <c r="H19" s="278">
        <v>176649</v>
      </c>
      <c r="I19" s="284">
        <v>11.1</v>
      </c>
      <c r="J19" s="286">
        <v>11.5</v>
      </c>
      <c r="K19" s="271">
        <v>10.6</v>
      </c>
    </row>
    <row r="20" spans="1:11" s="36" customFormat="1" ht="24.95" customHeight="1" x14ac:dyDescent="0.2">
      <c r="A20" s="276" t="s">
        <v>268</v>
      </c>
      <c r="B20" s="272" t="s">
        <v>269</v>
      </c>
      <c r="C20" s="204">
        <v>616895</v>
      </c>
      <c r="D20" s="205">
        <v>370399</v>
      </c>
      <c r="E20" s="278">
        <v>246496</v>
      </c>
      <c r="F20" s="204">
        <v>9410729</v>
      </c>
      <c r="G20" s="205">
        <v>5179095</v>
      </c>
      <c r="H20" s="278">
        <v>4231634</v>
      </c>
      <c r="I20" s="284">
        <v>15.3</v>
      </c>
      <c r="J20" s="286">
        <v>14</v>
      </c>
      <c r="K20" s="271">
        <v>17.2</v>
      </c>
    </row>
    <row r="21" spans="1:11" s="36" customFormat="1" ht="24.95" customHeight="1" x14ac:dyDescent="0.2">
      <c r="A21" s="276" t="s">
        <v>270</v>
      </c>
      <c r="B21" s="272" t="s">
        <v>271</v>
      </c>
      <c r="C21" s="204">
        <v>102067</v>
      </c>
      <c r="D21" s="205">
        <v>22312</v>
      </c>
      <c r="E21" s="278">
        <v>79755</v>
      </c>
      <c r="F21" s="204">
        <v>928898</v>
      </c>
      <c r="G21" s="205">
        <v>266829</v>
      </c>
      <c r="H21" s="278">
        <v>662069</v>
      </c>
      <c r="I21" s="284">
        <v>9.1</v>
      </c>
      <c r="J21" s="286">
        <v>12</v>
      </c>
      <c r="K21" s="271">
        <v>8.3000000000000007</v>
      </c>
    </row>
    <row r="22" spans="1:11" s="36" customFormat="1" ht="24.95" customHeight="1" x14ac:dyDescent="0.2">
      <c r="A22" s="276" t="s">
        <v>272</v>
      </c>
      <c r="B22" s="272" t="s">
        <v>273</v>
      </c>
      <c r="C22" s="204">
        <v>45888</v>
      </c>
      <c r="D22" s="205">
        <v>0</v>
      </c>
      <c r="E22" s="278">
        <v>45888</v>
      </c>
      <c r="F22" s="204">
        <v>523495</v>
      </c>
      <c r="G22" s="205">
        <v>0</v>
      </c>
      <c r="H22" s="278">
        <v>523495</v>
      </c>
      <c r="I22" s="284">
        <v>11.4</v>
      </c>
      <c r="J22" s="286">
        <v>0</v>
      </c>
      <c r="K22" s="271">
        <v>11.4</v>
      </c>
    </row>
    <row r="23" spans="1:11" s="36" customFormat="1" ht="39.950000000000003" customHeight="1" x14ac:dyDescent="0.2">
      <c r="A23" s="276" t="s">
        <v>274</v>
      </c>
      <c r="B23" s="273" t="s">
        <v>275</v>
      </c>
      <c r="C23" s="204">
        <v>204</v>
      </c>
      <c r="D23" s="205">
        <v>93</v>
      </c>
      <c r="E23" s="278">
        <v>111</v>
      </c>
      <c r="F23" s="204">
        <v>3685</v>
      </c>
      <c r="G23" s="205">
        <v>1681</v>
      </c>
      <c r="H23" s="278">
        <v>2004</v>
      </c>
      <c r="I23" s="284">
        <v>18.100000000000001</v>
      </c>
      <c r="J23" s="286">
        <v>18.100000000000001</v>
      </c>
      <c r="K23" s="271">
        <v>18.100000000000001</v>
      </c>
    </row>
    <row r="24" spans="1:11" s="36" customFormat="1" ht="39.950000000000003" customHeight="1" x14ac:dyDescent="0.2">
      <c r="A24" s="276" t="s">
        <v>276</v>
      </c>
      <c r="B24" s="273" t="s">
        <v>277</v>
      </c>
      <c r="C24" s="204">
        <v>2824</v>
      </c>
      <c r="D24" s="205">
        <v>1287</v>
      </c>
      <c r="E24" s="278">
        <v>1537</v>
      </c>
      <c r="F24" s="204">
        <v>59174</v>
      </c>
      <c r="G24" s="205">
        <v>26929</v>
      </c>
      <c r="H24" s="278">
        <v>32245</v>
      </c>
      <c r="I24" s="284">
        <v>21</v>
      </c>
      <c r="J24" s="286">
        <v>20.9</v>
      </c>
      <c r="K24" s="271">
        <v>21</v>
      </c>
    </row>
    <row r="25" spans="1:11" s="36" customFormat="1" ht="39.950000000000003" customHeight="1" x14ac:dyDescent="0.2">
      <c r="A25" s="276" t="s">
        <v>278</v>
      </c>
      <c r="B25" s="273" t="s">
        <v>279</v>
      </c>
      <c r="C25" s="204">
        <v>351767</v>
      </c>
      <c r="D25" s="205">
        <v>173027</v>
      </c>
      <c r="E25" s="278">
        <v>178740</v>
      </c>
      <c r="F25" s="204">
        <v>2164334</v>
      </c>
      <c r="G25" s="205">
        <v>1044255</v>
      </c>
      <c r="H25" s="278">
        <v>1120079</v>
      </c>
      <c r="I25" s="284">
        <v>6.2</v>
      </c>
      <c r="J25" s="286">
        <v>6</v>
      </c>
      <c r="K25" s="271">
        <v>6.3</v>
      </c>
    </row>
    <row r="26" spans="1:11" s="36" customFormat="1" ht="39.950000000000003" customHeight="1" x14ac:dyDescent="0.2">
      <c r="A26" s="276" t="s">
        <v>280</v>
      </c>
      <c r="B26" s="273" t="s">
        <v>281</v>
      </c>
      <c r="C26" s="204">
        <v>464433</v>
      </c>
      <c r="D26" s="205">
        <v>294403</v>
      </c>
      <c r="E26" s="278">
        <v>170030</v>
      </c>
      <c r="F26" s="204">
        <v>7268756</v>
      </c>
      <c r="G26" s="205">
        <v>4824597</v>
      </c>
      <c r="H26" s="278">
        <v>2444159</v>
      </c>
      <c r="I26" s="284">
        <v>15.7</v>
      </c>
      <c r="J26" s="286">
        <v>16.399999999999999</v>
      </c>
      <c r="K26" s="271">
        <v>14.4</v>
      </c>
    </row>
    <row r="27" spans="1:11" s="36" customFormat="1" ht="24.95" customHeight="1" x14ac:dyDescent="0.2">
      <c r="A27" s="276"/>
      <c r="B27" s="273" t="s">
        <v>282</v>
      </c>
      <c r="C27" s="204">
        <v>247399</v>
      </c>
      <c r="D27" s="205">
        <v>132601</v>
      </c>
      <c r="E27" s="278">
        <v>114798</v>
      </c>
      <c r="F27" s="204">
        <v>1228251</v>
      </c>
      <c r="G27" s="205">
        <v>622120</v>
      </c>
      <c r="H27" s="278">
        <v>606131</v>
      </c>
      <c r="I27" s="284">
        <v>5</v>
      </c>
      <c r="J27" s="286">
        <v>4.7</v>
      </c>
      <c r="K27" s="271">
        <v>5.3</v>
      </c>
    </row>
    <row r="28" spans="1:11" s="36" customFormat="1" ht="24.95" customHeight="1" x14ac:dyDescent="0.2">
      <c r="A28" s="277"/>
      <c r="B28" s="274" t="s">
        <v>93</v>
      </c>
      <c r="C28" s="281">
        <v>21974</v>
      </c>
      <c r="D28" s="283">
        <v>10525</v>
      </c>
      <c r="E28" s="280">
        <v>11449</v>
      </c>
      <c r="F28" s="281">
        <v>267558</v>
      </c>
      <c r="G28" s="283">
        <v>130582</v>
      </c>
      <c r="H28" s="280">
        <v>136976</v>
      </c>
      <c r="I28" s="285">
        <v>12.2</v>
      </c>
      <c r="J28" s="287">
        <v>12.4</v>
      </c>
      <c r="K28" s="275">
        <v>12</v>
      </c>
    </row>
    <row r="29" spans="1:11" s="1" customFormat="1" ht="30" customHeight="1" x14ac:dyDescent="0.2">
      <c r="A29" s="417" t="s">
        <v>285</v>
      </c>
      <c r="B29" s="417"/>
      <c r="C29" s="417"/>
      <c r="D29" s="417"/>
      <c r="E29" s="417"/>
      <c r="F29" s="114"/>
      <c r="G29" s="114"/>
    </row>
    <row r="30" spans="1:11" s="1" customFormat="1" ht="12.75" customHeight="1" x14ac:dyDescent="0.2">
      <c r="A30" s="234" t="s">
        <v>229</v>
      </c>
    </row>
  </sheetData>
  <mergeCells count="9">
    <mergeCell ref="F3:K3"/>
    <mergeCell ref="A2:E2"/>
    <mergeCell ref="A3:E3"/>
    <mergeCell ref="A29:E29"/>
    <mergeCell ref="A5:B6"/>
    <mergeCell ref="C5:E5"/>
    <mergeCell ref="F5:H5"/>
    <mergeCell ref="I5:K5"/>
    <mergeCell ref="F2:K2"/>
  </mergeCells>
  <printOptions horizontalCentered="1"/>
  <pageMargins left="0.39370078740157483" right="0.39370078740157483" top="0.39370078740157483" bottom="0.27559055118110237" header="0.19685039370078741" footer="0.15748031496062992"/>
  <pageSetup paperSize="9" scale="90" orientation="portrait" r:id="rId1"/>
  <headerFooter alignWithMargins="0"/>
  <colBreaks count="1" manualBreakCount="1">
    <brk id="5" max="29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pageSetUpPr fitToPage="1"/>
  </sheetPr>
  <dimension ref="A1:G30"/>
  <sheetViews>
    <sheetView showGridLines="0" zoomScaleNormal="100" workbookViewId="0">
      <selection activeCell="G4" sqref="G4"/>
    </sheetView>
  </sheetViews>
  <sheetFormatPr baseColWidth="10" defaultColWidth="11.42578125" defaultRowHeight="12" x14ac:dyDescent="0.2"/>
  <cols>
    <col min="1" max="1" width="2" style="71" customWidth="1"/>
    <col min="2" max="2" width="18.5703125" style="71" customWidth="1"/>
    <col min="3" max="7" width="15.7109375" style="71" customWidth="1"/>
    <col min="8" max="16384" width="11.42578125" style="71"/>
  </cols>
  <sheetData>
    <row r="1" spans="1:7" s="79" customFormat="1" ht="35.25" customHeight="1" x14ac:dyDescent="0.2">
      <c r="A1" s="387" t="s">
        <v>388</v>
      </c>
      <c r="B1" s="387"/>
      <c r="C1" s="387"/>
      <c r="D1" s="387"/>
      <c r="E1" s="387"/>
      <c r="F1" s="387"/>
      <c r="G1" s="387"/>
    </row>
    <row r="2" spans="1:7" ht="2.25" customHeight="1" x14ac:dyDescent="0.2">
      <c r="A2" s="118"/>
      <c r="B2" s="361"/>
      <c r="C2" s="361"/>
      <c r="D2" s="361"/>
      <c r="E2" s="361"/>
      <c r="F2" s="361"/>
      <c r="G2" s="361"/>
    </row>
    <row r="3" spans="1:7" s="126" customFormat="1" ht="21" customHeight="1" x14ac:dyDescent="0.2">
      <c r="A3" s="427" t="s">
        <v>204</v>
      </c>
      <c r="B3" s="427"/>
      <c r="C3" s="427"/>
      <c r="D3" s="427"/>
      <c r="E3" s="427"/>
      <c r="F3" s="427"/>
      <c r="G3" s="427"/>
    </row>
    <row r="4" spans="1:7" ht="33" customHeight="1" x14ac:dyDescent="0.2">
      <c r="B4" s="72"/>
      <c r="C4" s="72"/>
      <c r="D4" s="72"/>
      <c r="E4" s="72"/>
      <c r="F4" s="72"/>
      <c r="G4" s="119" t="s">
        <v>310</v>
      </c>
    </row>
    <row r="5" spans="1:7" s="127" customFormat="1" ht="24.75" customHeight="1" x14ac:dyDescent="0.2">
      <c r="A5" s="388" t="s">
        <v>187</v>
      </c>
      <c r="B5" s="389"/>
      <c r="C5" s="392" t="s">
        <v>207</v>
      </c>
      <c r="D5" s="393"/>
      <c r="E5" s="393"/>
      <c r="F5" s="393"/>
      <c r="G5" s="394"/>
    </row>
    <row r="6" spans="1:7" s="127" customFormat="1" ht="24.75" customHeight="1" x14ac:dyDescent="0.2">
      <c r="A6" s="390"/>
      <c r="B6" s="391"/>
      <c r="C6" s="136" t="s">
        <v>1</v>
      </c>
      <c r="D6" s="137" t="s">
        <v>2</v>
      </c>
      <c r="E6" s="135" t="s">
        <v>3</v>
      </c>
      <c r="F6" s="136" t="s">
        <v>33</v>
      </c>
      <c r="G6" s="135" t="s">
        <v>34</v>
      </c>
    </row>
    <row r="7" spans="1:7" ht="57" customHeight="1" x14ac:dyDescent="0.2">
      <c r="A7" s="395" t="s">
        <v>167</v>
      </c>
      <c r="B7" s="396"/>
      <c r="C7" s="120">
        <v>4197542</v>
      </c>
      <c r="D7" s="121">
        <v>2230134</v>
      </c>
      <c r="E7" s="122">
        <v>1967408</v>
      </c>
      <c r="F7" s="120">
        <v>1994705</v>
      </c>
      <c r="G7" s="123">
        <v>2202837</v>
      </c>
    </row>
    <row r="8" spans="1:7" s="79" customFormat="1" ht="48" customHeight="1" x14ac:dyDescent="0.2">
      <c r="A8" s="385" t="s">
        <v>169</v>
      </c>
      <c r="B8" s="386"/>
      <c r="C8" s="83">
        <v>1902123</v>
      </c>
      <c r="D8" s="83">
        <v>997901</v>
      </c>
      <c r="E8" s="84">
        <v>904222</v>
      </c>
      <c r="F8" s="85">
        <v>861937</v>
      </c>
      <c r="G8" s="86">
        <v>1040186</v>
      </c>
    </row>
    <row r="9" spans="1:7" s="79" customFormat="1" ht="20.100000000000001" customHeight="1" x14ac:dyDescent="0.2">
      <c r="A9" s="382" t="s">
        <v>170</v>
      </c>
      <c r="B9" s="383"/>
      <c r="C9" s="89">
        <v>1197065</v>
      </c>
      <c r="D9" s="89">
        <v>653344</v>
      </c>
      <c r="E9" s="90">
        <v>543721</v>
      </c>
      <c r="F9" s="91">
        <v>583108</v>
      </c>
      <c r="G9" s="92">
        <v>613957</v>
      </c>
    </row>
    <row r="10" spans="1:7" s="79" customFormat="1" ht="20.100000000000001" customHeight="1" x14ac:dyDescent="0.2">
      <c r="A10" s="382" t="s">
        <v>171</v>
      </c>
      <c r="B10" s="383"/>
      <c r="C10" s="89">
        <v>546744</v>
      </c>
      <c r="D10" s="89">
        <v>291212</v>
      </c>
      <c r="E10" s="90">
        <v>255532</v>
      </c>
      <c r="F10" s="91">
        <v>277420</v>
      </c>
      <c r="G10" s="92">
        <v>269324</v>
      </c>
    </row>
    <row r="11" spans="1:7" s="79" customFormat="1" ht="20.100000000000001" customHeight="1" x14ac:dyDescent="0.2">
      <c r="A11" s="382" t="s">
        <v>172</v>
      </c>
      <c r="B11" s="383"/>
      <c r="C11" s="89">
        <v>175960</v>
      </c>
      <c r="D11" s="89">
        <v>91893</v>
      </c>
      <c r="E11" s="90">
        <v>84067</v>
      </c>
      <c r="F11" s="91">
        <v>89552</v>
      </c>
      <c r="G11" s="92">
        <v>86408</v>
      </c>
    </row>
    <row r="12" spans="1:7" s="79" customFormat="1" ht="20.100000000000001" customHeight="1" x14ac:dyDescent="0.2">
      <c r="A12" s="382" t="s">
        <v>173</v>
      </c>
      <c r="B12" s="383"/>
      <c r="C12" s="89">
        <v>125881</v>
      </c>
      <c r="D12" s="89">
        <v>64396</v>
      </c>
      <c r="E12" s="90">
        <v>61485</v>
      </c>
      <c r="F12" s="91">
        <v>55958</v>
      </c>
      <c r="G12" s="92">
        <v>69923</v>
      </c>
    </row>
    <row r="13" spans="1:7" s="79" customFormat="1" ht="48" customHeight="1" x14ac:dyDescent="0.2">
      <c r="A13" s="382" t="s">
        <v>174</v>
      </c>
      <c r="B13" s="383"/>
      <c r="C13" s="89">
        <v>55729</v>
      </c>
      <c r="D13" s="89">
        <v>29505</v>
      </c>
      <c r="E13" s="90">
        <v>26224</v>
      </c>
      <c r="F13" s="91">
        <v>27867</v>
      </c>
      <c r="G13" s="92">
        <v>27862</v>
      </c>
    </row>
    <row r="14" spans="1:7" s="79" customFormat="1" ht="20.100000000000001" customHeight="1" x14ac:dyDescent="0.2">
      <c r="A14" s="382" t="s">
        <v>175</v>
      </c>
      <c r="B14" s="383"/>
      <c r="C14" s="89">
        <v>34677</v>
      </c>
      <c r="D14" s="89">
        <v>18250</v>
      </c>
      <c r="E14" s="90">
        <v>16427</v>
      </c>
      <c r="F14" s="91">
        <v>17768</v>
      </c>
      <c r="G14" s="92">
        <v>16909</v>
      </c>
    </row>
    <row r="15" spans="1:7" s="79" customFormat="1" ht="20.100000000000001" customHeight="1" x14ac:dyDescent="0.2">
      <c r="A15" s="382" t="s">
        <v>176</v>
      </c>
      <c r="B15" s="383"/>
      <c r="C15" s="89">
        <v>50359</v>
      </c>
      <c r="D15" s="89">
        <v>26487</v>
      </c>
      <c r="E15" s="90">
        <v>23872</v>
      </c>
      <c r="F15" s="91">
        <v>25160</v>
      </c>
      <c r="G15" s="92">
        <v>25199</v>
      </c>
    </row>
    <row r="16" spans="1:7" s="79" customFormat="1" ht="20.100000000000001" customHeight="1" x14ac:dyDescent="0.2">
      <c r="A16" s="382" t="s">
        <v>177</v>
      </c>
      <c r="B16" s="383"/>
      <c r="C16" s="89">
        <v>26012</v>
      </c>
      <c r="D16" s="89">
        <v>13789</v>
      </c>
      <c r="E16" s="90">
        <v>12223</v>
      </c>
      <c r="F16" s="91">
        <v>13209</v>
      </c>
      <c r="G16" s="92">
        <v>12803</v>
      </c>
    </row>
    <row r="17" spans="1:7" s="79" customFormat="1" ht="20.100000000000001" customHeight="1" x14ac:dyDescent="0.2">
      <c r="A17" s="382" t="s">
        <v>178</v>
      </c>
      <c r="B17" s="383"/>
      <c r="C17" s="89">
        <v>28204</v>
      </c>
      <c r="D17" s="89">
        <v>14906</v>
      </c>
      <c r="E17" s="90">
        <v>13298</v>
      </c>
      <c r="F17" s="91">
        <v>14493</v>
      </c>
      <c r="G17" s="92">
        <v>13711</v>
      </c>
    </row>
    <row r="18" spans="1:7" s="79" customFormat="1" ht="48" customHeight="1" x14ac:dyDescent="0.2">
      <c r="A18" s="382" t="s">
        <v>179</v>
      </c>
      <c r="B18" s="383"/>
      <c r="C18" s="89">
        <v>15011</v>
      </c>
      <c r="D18" s="89">
        <v>8035</v>
      </c>
      <c r="E18" s="90">
        <v>6976</v>
      </c>
      <c r="F18" s="91">
        <v>7888</v>
      </c>
      <c r="G18" s="92">
        <v>7123</v>
      </c>
    </row>
    <row r="19" spans="1:7" s="79" customFormat="1" ht="20.100000000000001" customHeight="1" x14ac:dyDescent="0.2">
      <c r="A19" s="382" t="s">
        <v>180</v>
      </c>
      <c r="B19" s="383"/>
      <c r="C19" s="89">
        <v>8950</v>
      </c>
      <c r="D19" s="89">
        <v>4801</v>
      </c>
      <c r="E19" s="90">
        <v>4149</v>
      </c>
      <c r="F19" s="91">
        <v>4688</v>
      </c>
      <c r="G19" s="92">
        <v>4262</v>
      </c>
    </row>
    <row r="20" spans="1:7" s="79" customFormat="1" ht="20.100000000000001" customHeight="1" x14ac:dyDescent="0.2">
      <c r="A20" s="382" t="s">
        <v>181</v>
      </c>
      <c r="B20" s="383"/>
      <c r="C20" s="89">
        <v>5914</v>
      </c>
      <c r="D20" s="89">
        <v>3117</v>
      </c>
      <c r="E20" s="90">
        <v>2797</v>
      </c>
      <c r="F20" s="91">
        <v>3122</v>
      </c>
      <c r="G20" s="92">
        <v>2792</v>
      </c>
    </row>
    <row r="21" spans="1:7" s="79" customFormat="1" ht="20.100000000000001" customHeight="1" x14ac:dyDescent="0.2">
      <c r="A21" s="382" t="s">
        <v>182</v>
      </c>
      <c r="B21" s="383"/>
      <c r="C21" s="89">
        <v>10649</v>
      </c>
      <c r="D21" s="89">
        <v>5593</v>
      </c>
      <c r="E21" s="90">
        <v>5056</v>
      </c>
      <c r="F21" s="91">
        <v>5493</v>
      </c>
      <c r="G21" s="92">
        <v>5156</v>
      </c>
    </row>
    <row r="22" spans="1:7" s="79" customFormat="1" ht="20.100000000000001" customHeight="1" x14ac:dyDescent="0.2">
      <c r="A22" s="382" t="s">
        <v>183</v>
      </c>
      <c r="B22" s="383"/>
      <c r="C22" s="89">
        <v>5920</v>
      </c>
      <c r="D22" s="89">
        <v>2798</v>
      </c>
      <c r="E22" s="90">
        <v>3122</v>
      </c>
      <c r="F22" s="91">
        <v>2786</v>
      </c>
      <c r="G22" s="92">
        <v>3134</v>
      </c>
    </row>
    <row r="23" spans="1:7" s="79" customFormat="1" ht="48" customHeight="1" x14ac:dyDescent="0.2">
      <c r="A23" s="382" t="s">
        <v>184</v>
      </c>
      <c r="B23" s="383"/>
      <c r="C23" s="89">
        <v>7316</v>
      </c>
      <c r="D23" s="89">
        <v>3619</v>
      </c>
      <c r="E23" s="90">
        <v>3697</v>
      </c>
      <c r="F23" s="91">
        <v>3832</v>
      </c>
      <c r="G23" s="92">
        <v>3484</v>
      </c>
    </row>
    <row r="24" spans="1:7" s="79" customFormat="1" ht="20.100000000000001" customHeight="1" x14ac:dyDescent="0.2">
      <c r="A24" s="382" t="s">
        <v>185</v>
      </c>
      <c r="B24" s="383"/>
      <c r="C24" s="89">
        <v>806</v>
      </c>
      <c r="D24" s="89">
        <v>402</v>
      </c>
      <c r="E24" s="90">
        <v>404</v>
      </c>
      <c r="F24" s="91">
        <v>345</v>
      </c>
      <c r="G24" s="92">
        <v>461</v>
      </c>
    </row>
    <row r="25" spans="1:7" s="79" customFormat="1" ht="20.100000000000001" customHeight="1" x14ac:dyDescent="0.2">
      <c r="A25" s="382" t="s">
        <v>186</v>
      </c>
      <c r="B25" s="383"/>
      <c r="C25" s="89">
        <v>120</v>
      </c>
      <c r="D25" s="89">
        <v>44</v>
      </c>
      <c r="E25" s="90">
        <v>76</v>
      </c>
      <c r="F25" s="91">
        <v>43</v>
      </c>
      <c r="G25" s="92">
        <v>77</v>
      </c>
    </row>
    <row r="26" spans="1:7" s="79" customFormat="1" ht="20.100000000000001" customHeight="1" x14ac:dyDescent="0.2">
      <c r="A26" s="382" t="s">
        <v>168</v>
      </c>
      <c r="B26" s="383"/>
      <c r="C26" s="89">
        <v>102</v>
      </c>
      <c r="D26" s="89">
        <v>42</v>
      </c>
      <c r="E26" s="90">
        <v>60</v>
      </c>
      <c r="F26" s="91">
        <v>36</v>
      </c>
      <c r="G26" s="92">
        <v>66</v>
      </c>
    </row>
    <row r="27" spans="1:7" s="79" customFormat="1" ht="27.95" customHeight="1" x14ac:dyDescent="0.2">
      <c r="A27" s="115"/>
      <c r="B27" s="235"/>
      <c r="C27" s="89"/>
      <c r="D27" s="89"/>
      <c r="E27" s="90"/>
      <c r="F27" s="91"/>
      <c r="G27" s="92"/>
    </row>
    <row r="28" spans="1:7" s="130" customFormat="1" ht="18.75" customHeight="1" x14ac:dyDescent="0.2">
      <c r="A28" s="130" t="s">
        <v>166</v>
      </c>
      <c r="B28" s="234" t="s">
        <v>230</v>
      </c>
      <c r="C28" s="129"/>
      <c r="D28" s="129"/>
      <c r="E28" s="129"/>
      <c r="F28" s="129"/>
      <c r="G28" s="129"/>
    </row>
    <row r="29" spans="1:7" s="131" customFormat="1" ht="14.25" customHeight="1" x14ac:dyDescent="0.2">
      <c r="A29" s="236" t="s">
        <v>208</v>
      </c>
      <c r="B29" s="236" t="s">
        <v>165</v>
      </c>
      <c r="C29" s="132"/>
      <c r="D29" s="132"/>
      <c r="E29" s="132"/>
      <c r="F29" s="132"/>
      <c r="G29" s="132"/>
    </row>
    <row r="30" spans="1:7" ht="11.25" customHeight="1" x14ac:dyDescent="0.2">
      <c r="A30" s="131"/>
      <c r="B30" s="128" t="s">
        <v>164</v>
      </c>
    </row>
  </sheetData>
  <mergeCells count="25">
    <mergeCell ref="A23:B23"/>
    <mergeCell ref="A24:B24"/>
    <mergeCell ref="A25:B25"/>
    <mergeCell ref="A26:B26"/>
    <mergeCell ref="A19:B19"/>
    <mergeCell ref="A20:B20"/>
    <mergeCell ref="A21:B21"/>
    <mergeCell ref="A22:B22"/>
    <mergeCell ref="A15:B15"/>
    <mergeCell ref="A16:B16"/>
    <mergeCell ref="A17:B17"/>
    <mergeCell ref="A18:B18"/>
    <mergeCell ref="A11:B11"/>
    <mergeCell ref="A12:B12"/>
    <mergeCell ref="A13:B13"/>
    <mergeCell ref="A14:B14"/>
    <mergeCell ref="A7:B7"/>
    <mergeCell ref="A8:B8"/>
    <mergeCell ref="A9:B9"/>
    <mergeCell ref="A10:B10"/>
    <mergeCell ref="A1:G1"/>
    <mergeCell ref="C5:G5"/>
    <mergeCell ref="B2:G2"/>
    <mergeCell ref="A5:B6"/>
    <mergeCell ref="A3:G3"/>
  </mergeCells>
  <phoneticPr fontId="6" type="noConversion"/>
  <printOptions horizontalCentered="1"/>
  <pageMargins left="0.39370078740157483" right="0.59055118110236227" top="0.6692913385826772" bottom="0.19685039370078741" header="0" footer="0"/>
  <pageSetup paperSize="9" scale="95" fitToHeight="0" orientation="portrait" horizontalDpi="4294967292" verticalDpi="4294967292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K51"/>
  <sheetViews>
    <sheetView showGridLines="0" zoomScaleNormal="100" workbookViewId="0">
      <selection activeCell="I4" sqref="I4"/>
    </sheetView>
  </sheetViews>
  <sheetFormatPr baseColWidth="10" defaultColWidth="11.42578125" defaultRowHeight="12.75" x14ac:dyDescent="0.2"/>
  <cols>
    <col min="1" max="1" width="27.140625" style="1" customWidth="1"/>
    <col min="2" max="9" width="14.28515625" style="1" customWidth="1"/>
    <col min="10" max="16384" width="11.42578125" style="1"/>
  </cols>
  <sheetData>
    <row r="1" spans="1:11" ht="45" customHeight="1" x14ac:dyDescent="0.2">
      <c r="A1" s="360" t="s">
        <v>95</v>
      </c>
      <c r="B1" s="361"/>
      <c r="C1" s="361"/>
      <c r="D1" s="361"/>
      <c r="E1" s="361"/>
      <c r="F1" s="361"/>
      <c r="G1" s="361"/>
      <c r="H1" s="361"/>
      <c r="I1" s="361"/>
    </row>
    <row r="2" spans="1:11" ht="2.25" customHeight="1" x14ac:dyDescent="0.2">
      <c r="K2" s="55"/>
    </row>
    <row r="3" spans="1:11" ht="15" customHeight="1" x14ac:dyDescent="0.2">
      <c r="A3" s="361" t="s">
        <v>389</v>
      </c>
      <c r="B3" s="361"/>
      <c r="C3" s="361"/>
      <c r="D3" s="361"/>
      <c r="E3" s="361"/>
      <c r="F3" s="361"/>
      <c r="G3" s="361"/>
      <c r="H3" s="361"/>
      <c r="I3" s="361"/>
      <c r="K3" s="55"/>
    </row>
    <row r="4" spans="1:11" ht="18.75" customHeight="1" x14ac:dyDescent="0.2">
      <c r="I4" s="119" t="s">
        <v>52</v>
      </c>
      <c r="K4" s="55"/>
    </row>
    <row r="5" spans="1:11" ht="39.75" customHeight="1" x14ac:dyDescent="0.2">
      <c r="A5" s="20" t="s">
        <v>94</v>
      </c>
      <c r="B5" s="94">
        <v>2014</v>
      </c>
      <c r="C5" s="94">
        <f>B5+1</f>
        <v>2015</v>
      </c>
      <c r="D5" s="94">
        <f t="shared" ref="D5:I5" si="0">C5+1</f>
        <v>2016</v>
      </c>
      <c r="E5" s="20">
        <f t="shared" si="0"/>
        <v>2017</v>
      </c>
      <c r="F5" s="20">
        <f t="shared" si="0"/>
        <v>2018</v>
      </c>
      <c r="G5" s="20">
        <f t="shared" si="0"/>
        <v>2019</v>
      </c>
      <c r="H5" s="94">
        <f t="shared" si="0"/>
        <v>2020</v>
      </c>
      <c r="I5" s="94">
        <f t="shared" si="0"/>
        <v>2021</v>
      </c>
      <c r="K5" s="55"/>
    </row>
    <row r="6" spans="1:11" s="6" customFormat="1" ht="26.25" customHeight="1" x14ac:dyDescent="0.2">
      <c r="A6" s="96" t="s">
        <v>155</v>
      </c>
      <c r="B6" s="5">
        <v>18615278</v>
      </c>
      <c r="C6" s="14">
        <v>18608301</v>
      </c>
      <c r="D6" s="14">
        <v>18357672</v>
      </c>
      <c r="E6" s="14">
        <v>18363349</v>
      </c>
      <c r="F6" s="14">
        <v>18864529</v>
      </c>
      <c r="G6" s="14">
        <v>19560305</v>
      </c>
      <c r="H6" s="14">
        <v>19567240</v>
      </c>
      <c r="I6" s="14">
        <v>18726895</v>
      </c>
      <c r="K6" s="58"/>
    </row>
    <row r="7" spans="1:11" s="6" customFormat="1" ht="26.25" customHeight="1" x14ac:dyDescent="0.2">
      <c r="A7" s="97" t="s">
        <v>96</v>
      </c>
      <c r="B7" s="9">
        <v>2493946</v>
      </c>
      <c r="C7" s="15">
        <v>2471283</v>
      </c>
      <c r="D7" s="15">
        <v>2512209</v>
      </c>
      <c r="E7" s="15">
        <v>2473913</v>
      </c>
      <c r="F7" s="15">
        <v>2350953</v>
      </c>
      <c r="G7" s="15">
        <v>2205489</v>
      </c>
      <c r="H7" s="15">
        <v>1821257</v>
      </c>
      <c r="I7" s="15">
        <v>1915826</v>
      </c>
      <c r="K7" s="58"/>
    </row>
    <row r="8" spans="1:11" s="6" customFormat="1" ht="26.25" customHeight="1" x14ac:dyDescent="0.2">
      <c r="A8" s="97" t="s">
        <v>97</v>
      </c>
      <c r="B8" s="9">
        <v>15259921</v>
      </c>
      <c r="C8" s="15">
        <v>14982792</v>
      </c>
      <c r="D8" s="15">
        <v>14934651</v>
      </c>
      <c r="E8" s="15">
        <v>14649094</v>
      </c>
      <c r="F8" s="15">
        <v>14376411</v>
      </c>
      <c r="G8" s="15">
        <v>14003119</v>
      </c>
      <c r="H8" s="15">
        <v>11848228</v>
      </c>
      <c r="I8" s="15">
        <v>12223160</v>
      </c>
      <c r="K8" s="58"/>
    </row>
    <row r="9" spans="1:11" s="6" customFormat="1" ht="26.25" customHeight="1" x14ac:dyDescent="0.2">
      <c r="A9" s="97" t="s">
        <v>98</v>
      </c>
      <c r="B9" s="9">
        <v>63565.5</v>
      </c>
      <c r="C9" s="15">
        <v>62354</v>
      </c>
      <c r="D9" s="15">
        <v>59790</v>
      </c>
      <c r="E9" s="15">
        <v>62974</v>
      </c>
      <c r="F9" s="15">
        <v>65285</v>
      </c>
      <c r="G9" s="15">
        <v>64296</v>
      </c>
      <c r="H9" s="15">
        <v>45098</v>
      </c>
      <c r="I9" s="15">
        <v>50662</v>
      </c>
      <c r="K9" s="58"/>
    </row>
    <row r="10" spans="1:11" s="6" customFormat="1" ht="26.25" customHeight="1" x14ac:dyDescent="0.2">
      <c r="A10" s="97" t="s">
        <v>99</v>
      </c>
      <c r="B10" s="9">
        <v>1200461.5</v>
      </c>
      <c r="C10" s="15">
        <v>1216253</v>
      </c>
      <c r="D10" s="15">
        <v>1219769.8</v>
      </c>
      <c r="E10" s="15">
        <v>1202401.5</v>
      </c>
      <c r="F10" s="15">
        <v>1270373.8999999999</v>
      </c>
      <c r="G10" s="15">
        <v>1233496.5</v>
      </c>
      <c r="H10" s="15">
        <v>777196.5</v>
      </c>
      <c r="I10" s="15">
        <v>978907</v>
      </c>
      <c r="K10" s="58"/>
    </row>
    <row r="11" spans="1:11" s="6" customFormat="1" ht="26.25" customHeight="1" x14ac:dyDescent="0.2">
      <c r="A11" s="97" t="s">
        <v>197</v>
      </c>
      <c r="B11" s="9">
        <v>120996215.36</v>
      </c>
      <c r="C11" s="15">
        <v>118802404</v>
      </c>
      <c r="D11" s="15">
        <v>116089192</v>
      </c>
      <c r="E11" s="15">
        <v>113867640.90000001</v>
      </c>
      <c r="F11" s="15">
        <v>112108531.7</v>
      </c>
      <c r="G11" s="15">
        <v>111858052</v>
      </c>
      <c r="H11" s="15">
        <v>108718447</v>
      </c>
      <c r="I11" s="15">
        <v>106853719</v>
      </c>
      <c r="K11" s="58"/>
    </row>
    <row r="12" spans="1:11" s="6" customFormat="1" ht="26.25" customHeight="1" x14ac:dyDescent="0.2">
      <c r="A12" s="312" t="s">
        <v>318</v>
      </c>
      <c r="B12" s="9">
        <v>26441907</v>
      </c>
      <c r="C12" s="15">
        <v>5508922</v>
      </c>
      <c r="D12" s="15">
        <v>5613668</v>
      </c>
      <c r="E12" s="15">
        <v>5658473</v>
      </c>
      <c r="F12" s="15">
        <v>5755391</v>
      </c>
      <c r="G12" s="15">
        <v>5902276</v>
      </c>
      <c r="H12" s="15">
        <v>5172794</v>
      </c>
      <c r="I12" s="15">
        <v>5529060</v>
      </c>
      <c r="K12" s="58"/>
    </row>
    <row r="13" spans="1:11" s="6" customFormat="1" ht="26.25" customHeight="1" x14ac:dyDescent="0.2">
      <c r="A13" s="97" t="s">
        <v>100</v>
      </c>
      <c r="B13" s="9">
        <v>7630619</v>
      </c>
      <c r="C13" s="15">
        <v>7360477</v>
      </c>
      <c r="D13" s="15">
        <v>7570056</v>
      </c>
      <c r="E13" s="15">
        <v>7587018</v>
      </c>
      <c r="F13" s="15">
        <v>7647212</v>
      </c>
      <c r="G13" s="15">
        <v>7782162</v>
      </c>
      <c r="H13" s="15">
        <v>7129805</v>
      </c>
      <c r="I13" s="15">
        <v>7596729</v>
      </c>
      <c r="K13" s="58"/>
    </row>
    <row r="14" spans="1:11" s="6" customFormat="1" ht="15" customHeight="1" x14ac:dyDescent="0.2">
      <c r="A14" s="49" t="s">
        <v>101</v>
      </c>
      <c r="B14" s="9">
        <v>31558282</v>
      </c>
      <c r="C14" s="15">
        <v>31509176</v>
      </c>
      <c r="D14" s="15">
        <v>32343820</v>
      </c>
      <c r="E14" s="15">
        <v>32692262</v>
      </c>
      <c r="F14" s="15">
        <v>33076894</v>
      </c>
      <c r="G14" s="15">
        <v>33969373</v>
      </c>
      <c r="H14" s="15">
        <v>31425902</v>
      </c>
      <c r="I14" s="15">
        <v>33621189</v>
      </c>
      <c r="K14" s="58"/>
    </row>
    <row r="15" spans="1:11" s="6" customFormat="1" ht="26.25" customHeight="1" x14ac:dyDescent="0.2">
      <c r="A15" s="97" t="s">
        <v>102</v>
      </c>
      <c r="B15" s="9">
        <v>617165</v>
      </c>
      <c r="C15" s="15">
        <v>590345</v>
      </c>
      <c r="D15" s="15">
        <v>592657</v>
      </c>
      <c r="E15" s="15">
        <v>586978</v>
      </c>
      <c r="F15" s="15">
        <v>594212</v>
      </c>
      <c r="G15" s="15">
        <v>600140</v>
      </c>
      <c r="H15" s="15">
        <v>554953</v>
      </c>
      <c r="I15" s="15">
        <v>574716</v>
      </c>
      <c r="K15" s="58"/>
    </row>
    <row r="16" spans="1:11" s="6" customFormat="1" ht="15" customHeight="1" x14ac:dyDescent="0.2">
      <c r="A16" s="49" t="s">
        <v>101</v>
      </c>
      <c r="B16" s="9">
        <v>920845</v>
      </c>
      <c r="C16" s="15">
        <v>952813</v>
      </c>
      <c r="D16" s="15">
        <v>957021</v>
      </c>
      <c r="E16" s="15">
        <v>944943</v>
      </c>
      <c r="F16" s="15">
        <v>974658</v>
      </c>
      <c r="G16" s="15">
        <v>1000187</v>
      </c>
      <c r="H16" s="15">
        <v>882733</v>
      </c>
      <c r="I16" s="15">
        <v>950533</v>
      </c>
      <c r="K16" s="58"/>
    </row>
    <row r="17" spans="1:11" s="6" customFormat="1" ht="26.25" customHeight="1" x14ac:dyDescent="0.2">
      <c r="A17" s="97" t="s">
        <v>103</v>
      </c>
      <c r="B17" s="9">
        <v>75819</v>
      </c>
      <c r="C17" s="15">
        <v>77803</v>
      </c>
      <c r="D17" s="15">
        <v>80938</v>
      </c>
      <c r="E17" s="15">
        <v>80706</v>
      </c>
      <c r="F17" s="15">
        <v>79635</v>
      </c>
      <c r="G17" s="15">
        <v>78543</v>
      </c>
      <c r="H17" s="15">
        <v>78241</v>
      </c>
      <c r="I17" s="15">
        <v>79559</v>
      </c>
      <c r="K17" s="58"/>
    </row>
    <row r="18" spans="1:11" s="6" customFormat="1" ht="15" customHeight="1" x14ac:dyDescent="0.2">
      <c r="A18" s="49" t="s">
        <v>104</v>
      </c>
      <c r="B18" s="9">
        <v>8651455</v>
      </c>
      <c r="C18" s="15">
        <v>8926335</v>
      </c>
      <c r="D18" s="15">
        <v>9074709</v>
      </c>
      <c r="E18" s="15">
        <v>9114540</v>
      </c>
      <c r="F18" s="15">
        <v>9037684</v>
      </c>
      <c r="G18" s="15">
        <v>8899955</v>
      </c>
      <c r="H18" s="15">
        <v>9009599</v>
      </c>
      <c r="I18" s="15">
        <v>9176373</v>
      </c>
      <c r="K18" s="58"/>
    </row>
    <row r="19" spans="1:11" s="6" customFormat="1" ht="15" customHeight="1" x14ac:dyDescent="0.2">
      <c r="A19" s="49" t="s">
        <v>235</v>
      </c>
      <c r="B19" s="9">
        <v>392210</v>
      </c>
      <c r="C19" s="15">
        <v>394569</v>
      </c>
      <c r="D19" s="15">
        <v>404366</v>
      </c>
      <c r="E19" s="15">
        <v>398998</v>
      </c>
      <c r="F19" s="15">
        <v>392396</v>
      </c>
      <c r="G19" s="15">
        <v>382489</v>
      </c>
      <c r="H19" s="15">
        <v>358631</v>
      </c>
      <c r="I19" s="15">
        <v>364426</v>
      </c>
      <c r="K19" s="58"/>
    </row>
    <row r="20" spans="1:11" s="6" customFormat="1" ht="26.25" customHeight="1" x14ac:dyDescent="0.2">
      <c r="A20" s="97" t="s">
        <v>105</v>
      </c>
      <c r="B20" s="9">
        <v>1138042</v>
      </c>
      <c r="C20" s="15">
        <v>1155366</v>
      </c>
      <c r="D20" s="15">
        <v>1208057</v>
      </c>
      <c r="E20" s="15">
        <v>1221280</v>
      </c>
      <c r="F20" s="15">
        <v>1243114</v>
      </c>
      <c r="G20" s="15">
        <v>1311525</v>
      </c>
      <c r="H20" s="15">
        <v>1162736</v>
      </c>
      <c r="I20" s="15">
        <v>1361301</v>
      </c>
      <c r="K20" s="58"/>
    </row>
    <row r="21" spans="1:11" ht="8.25" customHeight="1" x14ac:dyDescent="0.2">
      <c r="A21" s="98"/>
      <c r="B21" s="95"/>
      <c r="C21" s="22"/>
      <c r="D21" s="22"/>
      <c r="E21" s="22"/>
      <c r="F21" s="22"/>
      <c r="G21" s="22"/>
      <c r="H21" s="22"/>
      <c r="I21" s="22"/>
      <c r="K21" s="56"/>
    </row>
    <row r="22" spans="1:11" ht="12.75" customHeight="1" x14ac:dyDescent="0.2">
      <c r="A22" s="1" t="s">
        <v>106</v>
      </c>
      <c r="K22" s="58"/>
    </row>
    <row r="23" spans="1:11" ht="15" customHeight="1" x14ac:dyDescent="0.2">
      <c r="A23" s="36" t="s">
        <v>398</v>
      </c>
      <c r="K23" s="55"/>
    </row>
    <row r="24" spans="1:11" ht="15.75" customHeight="1" x14ac:dyDescent="0.2">
      <c r="K24" s="57"/>
    </row>
    <row r="25" spans="1:11" ht="15.75" customHeight="1" x14ac:dyDescent="0.2">
      <c r="K25" s="58"/>
    </row>
    <row r="26" spans="1:11" ht="15.75" customHeight="1" x14ac:dyDescent="0.2">
      <c r="K26" s="55"/>
    </row>
    <row r="27" spans="1:11" ht="15.75" customHeight="1" x14ac:dyDescent="0.2">
      <c r="K27" s="57"/>
    </row>
    <row r="28" spans="1:11" ht="15.75" customHeight="1" x14ac:dyDescent="0.2">
      <c r="K28" s="58"/>
    </row>
    <row r="29" spans="1:11" ht="15.75" customHeight="1" x14ac:dyDescent="0.2">
      <c r="K29" s="55"/>
    </row>
    <row r="30" spans="1:11" ht="15.75" customHeight="1" x14ac:dyDescent="0.2">
      <c r="K30" s="57"/>
    </row>
    <row r="31" spans="1:11" ht="15.75" customHeight="1" x14ac:dyDescent="0.2">
      <c r="K31" s="58"/>
    </row>
    <row r="32" spans="1:11" ht="15.75" customHeight="1" x14ac:dyDescent="0.2">
      <c r="K32" s="55"/>
    </row>
    <row r="33" spans="11:11" ht="15.75" customHeight="1" x14ac:dyDescent="0.2">
      <c r="K33" s="55"/>
    </row>
    <row r="34" spans="11:11" ht="15.75" customHeight="1" x14ac:dyDescent="0.2"/>
    <row r="35" spans="11:11" ht="15.75" customHeight="1" x14ac:dyDescent="0.2"/>
    <row r="36" spans="11:11" ht="15.75" customHeight="1" x14ac:dyDescent="0.2"/>
    <row r="37" spans="11:11" ht="15.75" customHeight="1" x14ac:dyDescent="0.2"/>
    <row r="38" spans="11:11" ht="15.75" customHeight="1" x14ac:dyDescent="0.2"/>
    <row r="39" spans="11:11" ht="15.75" customHeight="1" x14ac:dyDescent="0.2"/>
    <row r="40" spans="11:11" ht="15.75" customHeight="1" x14ac:dyDescent="0.2"/>
    <row r="41" spans="11:11" ht="15.75" customHeight="1" x14ac:dyDescent="0.2"/>
    <row r="42" spans="11:11" ht="15.75" customHeight="1" x14ac:dyDescent="0.2"/>
    <row r="43" spans="11:11" ht="15.75" customHeight="1" x14ac:dyDescent="0.2"/>
    <row r="44" spans="11:11" ht="15.75" customHeight="1" x14ac:dyDescent="0.2"/>
    <row r="45" spans="11:11" ht="15.75" customHeight="1" x14ac:dyDescent="0.2"/>
    <row r="46" spans="11:11" ht="15.75" customHeight="1" x14ac:dyDescent="0.2"/>
    <row r="47" spans="11:11" ht="15.75" customHeight="1" x14ac:dyDescent="0.2"/>
    <row r="48" spans="11:11" ht="15.75" customHeight="1" x14ac:dyDescent="0.2"/>
    <row r="49" ht="15.75" customHeight="1" x14ac:dyDescent="0.2"/>
    <row r="50" ht="15.75" customHeight="1" x14ac:dyDescent="0.2"/>
    <row r="51" ht="15.75" customHeight="1" x14ac:dyDescent="0.2"/>
  </sheetData>
  <mergeCells count="2">
    <mergeCell ref="A1:I1"/>
    <mergeCell ref="A3:I3"/>
  </mergeCells>
  <phoneticPr fontId="0" type="noConversion"/>
  <printOptions horizontalCentered="1"/>
  <pageMargins left="0.41" right="0.39" top="0.6" bottom="0.3" header="0.62" footer="0.34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I70"/>
  <sheetViews>
    <sheetView showGridLines="0" zoomScaleNormal="100" workbookViewId="0">
      <selection activeCell="G4" sqref="G4"/>
    </sheetView>
  </sheetViews>
  <sheetFormatPr baseColWidth="10" defaultColWidth="11.42578125" defaultRowHeight="12.75" x14ac:dyDescent="0.2"/>
  <cols>
    <col min="1" max="1" width="36.7109375" style="1" customWidth="1"/>
    <col min="2" max="7" width="17.140625" style="1" customWidth="1"/>
    <col min="8" max="16384" width="11.42578125" style="1"/>
  </cols>
  <sheetData>
    <row r="1" spans="1:9" ht="45" customHeight="1" x14ac:dyDescent="0.2">
      <c r="A1" s="360" t="s">
        <v>189</v>
      </c>
      <c r="B1" s="361"/>
      <c r="C1" s="361"/>
      <c r="D1" s="361"/>
      <c r="E1" s="361"/>
      <c r="F1" s="361"/>
      <c r="G1" s="361"/>
    </row>
    <row r="2" spans="1:9" ht="6.75" customHeight="1" x14ac:dyDescent="0.2">
      <c r="A2" s="117"/>
      <c r="B2" s="117"/>
      <c r="C2" s="117"/>
      <c r="D2" s="117"/>
      <c r="E2" s="117"/>
      <c r="F2" s="117"/>
      <c r="G2" s="117"/>
      <c r="I2" s="55"/>
    </row>
    <row r="3" spans="1:9" ht="15" customHeight="1" x14ac:dyDescent="0.2">
      <c r="A3" s="361" t="s">
        <v>390</v>
      </c>
      <c r="B3" s="361"/>
      <c r="C3" s="361"/>
      <c r="D3" s="361"/>
      <c r="E3" s="361"/>
      <c r="F3" s="361"/>
      <c r="G3" s="361"/>
      <c r="I3" s="55"/>
    </row>
    <row r="4" spans="1:9" ht="18.75" customHeight="1" x14ac:dyDescent="0.2">
      <c r="G4" s="119" t="s">
        <v>311</v>
      </c>
      <c r="I4" s="55"/>
    </row>
    <row r="5" spans="1:9" ht="24" customHeight="1" x14ac:dyDescent="0.2">
      <c r="A5" s="2" t="s">
        <v>127</v>
      </c>
      <c r="B5" s="94">
        <v>2016</v>
      </c>
      <c r="C5" s="94">
        <f>B5+1</f>
        <v>2017</v>
      </c>
      <c r="D5" s="94">
        <f>C5+1</f>
        <v>2018</v>
      </c>
      <c r="E5" s="20">
        <f>D5+1</f>
        <v>2019</v>
      </c>
      <c r="F5" s="20">
        <f>E5+1</f>
        <v>2020</v>
      </c>
      <c r="G5" s="94">
        <f>F5+1</f>
        <v>2021</v>
      </c>
      <c r="I5" s="55"/>
    </row>
    <row r="6" spans="1:9" s="6" customFormat="1" ht="22.5" customHeight="1" x14ac:dyDescent="0.2">
      <c r="A6" s="241" t="s">
        <v>107</v>
      </c>
      <c r="B6" s="116"/>
      <c r="C6" s="116"/>
      <c r="D6" s="116"/>
      <c r="E6" s="116"/>
      <c r="F6" s="116"/>
      <c r="G6" s="116"/>
      <c r="I6" s="58"/>
    </row>
    <row r="7" spans="1:9" s="6" customFormat="1" ht="19.5" customHeight="1" x14ac:dyDescent="0.2">
      <c r="A7" s="243" t="s">
        <v>108</v>
      </c>
      <c r="B7" s="99">
        <v>6.59</v>
      </c>
      <c r="C7" s="99">
        <v>6.53</v>
      </c>
      <c r="D7" s="99">
        <v>6.55</v>
      </c>
      <c r="E7" s="99">
        <v>6.55</v>
      </c>
      <c r="F7" s="99">
        <v>5.8</v>
      </c>
      <c r="G7" s="99">
        <v>6.46</v>
      </c>
      <c r="I7" s="58"/>
    </row>
    <row r="8" spans="1:9" s="6" customFormat="1" ht="19.5" customHeight="1" x14ac:dyDescent="0.2">
      <c r="A8" s="244" t="s">
        <v>119</v>
      </c>
      <c r="B8" s="99">
        <v>58.6</v>
      </c>
      <c r="C8" s="99">
        <v>60.18</v>
      </c>
      <c r="D8" s="99">
        <v>63.29</v>
      </c>
      <c r="E8" s="99">
        <v>66.39</v>
      </c>
      <c r="F8" s="99">
        <v>70.099999999999994</v>
      </c>
      <c r="G8" s="99">
        <v>72.14</v>
      </c>
      <c r="I8" s="58"/>
    </row>
    <row r="9" spans="1:9" s="6" customFormat="1" ht="19.5" customHeight="1" x14ac:dyDescent="0.2">
      <c r="A9" s="244" t="s">
        <v>118</v>
      </c>
      <c r="B9" s="99">
        <v>310015.34999999998</v>
      </c>
      <c r="C9" s="99">
        <v>319529.03000000003</v>
      </c>
      <c r="D9" s="99">
        <v>340632.98</v>
      </c>
      <c r="E9" s="99">
        <v>363038.58</v>
      </c>
      <c r="F9" s="99">
        <v>342179.38</v>
      </c>
      <c r="G9" s="99">
        <v>398414.56</v>
      </c>
      <c r="I9" s="58"/>
    </row>
    <row r="10" spans="1:9" s="6" customFormat="1" ht="22.5" customHeight="1" x14ac:dyDescent="0.2">
      <c r="A10" s="241" t="s">
        <v>109</v>
      </c>
      <c r="B10" s="99"/>
      <c r="C10" s="99"/>
      <c r="D10" s="99"/>
      <c r="E10" s="99"/>
      <c r="F10" s="99"/>
      <c r="G10" s="99"/>
      <c r="I10" s="58"/>
    </row>
    <row r="11" spans="1:9" s="6" customFormat="1" ht="19.5" customHeight="1" x14ac:dyDescent="0.2">
      <c r="A11" s="243" t="s">
        <v>110</v>
      </c>
      <c r="B11" s="99">
        <v>16.86</v>
      </c>
      <c r="C11" s="99">
        <v>16.38</v>
      </c>
      <c r="D11" s="99">
        <v>16.010000000000002</v>
      </c>
      <c r="E11" s="99">
        <v>15.87</v>
      </c>
      <c r="F11" s="99">
        <v>15.44</v>
      </c>
      <c r="G11" s="99">
        <v>15.05</v>
      </c>
      <c r="I11" s="58"/>
    </row>
    <row r="12" spans="1:9" s="6" customFormat="1" ht="19.5" customHeight="1" x14ac:dyDescent="0.2">
      <c r="A12" s="244" t="s">
        <v>111</v>
      </c>
      <c r="B12" s="100">
        <v>26.68</v>
      </c>
      <c r="C12" s="99">
        <v>28.22</v>
      </c>
      <c r="D12" s="99">
        <v>29.39</v>
      </c>
      <c r="E12" s="99">
        <v>30.19</v>
      </c>
      <c r="F12" s="99">
        <v>32.659999999999997</v>
      </c>
      <c r="G12" s="99">
        <v>35.24</v>
      </c>
      <c r="I12" s="58"/>
    </row>
    <row r="13" spans="1:9" s="6" customFormat="1" ht="22.5" customHeight="1" x14ac:dyDescent="0.2">
      <c r="A13" s="242" t="s">
        <v>323</v>
      </c>
      <c r="B13" s="99"/>
      <c r="C13" s="99"/>
      <c r="D13" s="99"/>
      <c r="E13" s="99"/>
      <c r="F13" s="99"/>
      <c r="G13" s="99"/>
      <c r="I13" s="58"/>
    </row>
    <row r="14" spans="1:9" s="6" customFormat="1" ht="19.5" customHeight="1" x14ac:dyDescent="0.2">
      <c r="A14" s="243" t="s">
        <v>110</v>
      </c>
      <c r="B14" s="99">
        <v>0.3</v>
      </c>
      <c r="C14" s="99">
        <v>0.3</v>
      </c>
      <c r="D14" s="99">
        <v>0.28999999999999998</v>
      </c>
      <c r="E14" s="99">
        <v>0.3</v>
      </c>
      <c r="F14" s="99">
        <v>0.26</v>
      </c>
      <c r="G14" s="99">
        <v>0.28999999999999998</v>
      </c>
      <c r="I14" s="58"/>
    </row>
    <row r="15" spans="1:9" s="6" customFormat="1" ht="19.5" customHeight="1" x14ac:dyDescent="0.2">
      <c r="A15" s="244" t="s">
        <v>111</v>
      </c>
      <c r="B15" s="100">
        <v>195.78</v>
      </c>
      <c r="C15" s="99">
        <v>199.51</v>
      </c>
      <c r="D15" s="99">
        <v>222.88</v>
      </c>
      <c r="E15" s="99">
        <v>236.56</v>
      </c>
      <c r="F15" s="99">
        <v>261.57</v>
      </c>
      <c r="G15" s="99">
        <v>264.25</v>
      </c>
      <c r="I15" s="58"/>
    </row>
    <row r="16" spans="1:9" s="6" customFormat="1" ht="34.5" customHeight="1" x14ac:dyDescent="0.2">
      <c r="A16" s="242" t="s">
        <v>112</v>
      </c>
      <c r="B16" s="99"/>
      <c r="C16" s="99"/>
      <c r="D16" s="99"/>
      <c r="E16" s="99"/>
      <c r="F16" s="99"/>
      <c r="G16" s="99"/>
      <c r="I16" s="58"/>
    </row>
    <row r="17" spans="1:9" s="6" customFormat="1" ht="19.5" customHeight="1" x14ac:dyDescent="0.2">
      <c r="A17" s="243" t="s">
        <v>108</v>
      </c>
      <c r="B17" s="99">
        <v>1.0900000000000001</v>
      </c>
      <c r="C17" s="99">
        <v>1.08</v>
      </c>
      <c r="D17" s="99">
        <v>1.08</v>
      </c>
      <c r="E17" s="99">
        <v>1.0900000000000001</v>
      </c>
      <c r="F17" s="99">
        <v>0.96</v>
      </c>
      <c r="G17" s="99">
        <v>1.04</v>
      </c>
      <c r="I17" s="58"/>
    </row>
    <row r="18" spans="1:9" s="6" customFormat="1" ht="19.5" customHeight="1" x14ac:dyDescent="0.2">
      <c r="A18" s="243" t="s">
        <v>113</v>
      </c>
      <c r="B18" s="100">
        <v>4.37</v>
      </c>
      <c r="C18" s="99">
        <v>4.4000000000000004</v>
      </c>
      <c r="D18" s="99">
        <v>4.42</v>
      </c>
      <c r="E18" s="99">
        <v>4.47</v>
      </c>
      <c r="F18" s="99">
        <v>4.6100000000000003</v>
      </c>
      <c r="G18" s="99">
        <v>4.53</v>
      </c>
      <c r="I18" s="58"/>
    </row>
    <row r="19" spans="1:9" s="6" customFormat="1" ht="19.5" customHeight="1" x14ac:dyDescent="0.2">
      <c r="A19" s="244" t="s">
        <v>114</v>
      </c>
      <c r="B19" s="100">
        <v>97.4</v>
      </c>
      <c r="C19" s="99">
        <v>97.54</v>
      </c>
      <c r="D19" s="99">
        <v>100.58</v>
      </c>
      <c r="E19" s="99">
        <v>104.91</v>
      </c>
      <c r="F19" s="99">
        <v>115.83</v>
      </c>
      <c r="G19" s="99">
        <v>113.37</v>
      </c>
      <c r="I19" s="58"/>
    </row>
    <row r="20" spans="1:9" s="6" customFormat="1" ht="19.5" customHeight="1" x14ac:dyDescent="0.2">
      <c r="A20" s="244" t="s">
        <v>115</v>
      </c>
      <c r="B20" s="100">
        <v>22.28</v>
      </c>
      <c r="C20" s="99">
        <v>22.16</v>
      </c>
      <c r="D20" s="99">
        <v>22.73</v>
      </c>
      <c r="E20" s="99">
        <v>23.45</v>
      </c>
      <c r="F20" s="99">
        <v>25.11</v>
      </c>
      <c r="G20" s="99">
        <v>25.05</v>
      </c>
      <c r="I20" s="58"/>
    </row>
    <row r="21" spans="1:9" s="6" customFormat="1" ht="34.5" customHeight="1" x14ac:dyDescent="0.2">
      <c r="A21" s="242" t="s">
        <v>116</v>
      </c>
      <c r="B21" s="99"/>
      <c r="C21" s="99"/>
      <c r="D21" s="99"/>
      <c r="E21" s="99"/>
      <c r="F21" s="99"/>
      <c r="G21" s="99"/>
      <c r="I21" s="58"/>
    </row>
    <row r="22" spans="1:9" s="6" customFormat="1" ht="19.5" customHeight="1" x14ac:dyDescent="0.2">
      <c r="A22" s="243" t="s">
        <v>108</v>
      </c>
      <c r="B22" s="99">
        <v>7.0000000000000007E-2</v>
      </c>
      <c r="C22" s="99">
        <v>7.0000000000000007E-2</v>
      </c>
      <c r="D22" s="99">
        <v>7.0000000000000007E-2</v>
      </c>
      <c r="E22" s="99">
        <v>0.08</v>
      </c>
      <c r="F22" s="99">
        <v>7.0000000000000007E-2</v>
      </c>
      <c r="G22" s="99">
        <v>7.0000000000000007E-2</v>
      </c>
      <c r="I22" s="58"/>
    </row>
    <row r="23" spans="1:9" s="6" customFormat="1" ht="19.5" customHeight="1" x14ac:dyDescent="0.2">
      <c r="A23" s="243" t="s">
        <v>113</v>
      </c>
      <c r="B23" s="100">
        <v>1.48</v>
      </c>
      <c r="C23" s="99">
        <v>1.48</v>
      </c>
      <c r="D23" s="99">
        <v>1.5</v>
      </c>
      <c r="E23" s="99">
        <v>1.55</v>
      </c>
      <c r="F23" s="99">
        <v>1.52</v>
      </c>
      <c r="G23" s="99">
        <v>1.51</v>
      </c>
      <c r="I23" s="58"/>
    </row>
    <row r="24" spans="1:9" s="6" customFormat="1" ht="19.5" customHeight="1" x14ac:dyDescent="0.2">
      <c r="A24" s="244" t="s">
        <v>114</v>
      </c>
      <c r="B24" s="99">
        <v>453.69</v>
      </c>
      <c r="C24" s="99">
        <v>456.12</v>
      </c>
      <c r="D24" s="99">
        <v>515.79</v>
      </c>
      <c r="E24" s="99">
        <v>521.39</v>
      </c>
      <c r="F24" s="99">
        <v>550.32000000000005</v>
      </c>
      <c r="G24" s="99">
        <v>554.54</v>
      </c>
      <c r="I24" s="58"/>
    </row>
    <row r="25" spans="1:9" s="6" customFormat="1" ht="19.5" customHeight="1" x14ac:dyDescent="0.2">
      <c r="A25" s="244" t="s">
        <v>115</v>
      </c>
      <c r="B25" s="99">
        <v>306.14</v>
      </c>
      <c r="C25" s="99">
        <v>307.76</v>
      </c>
      <c r="D25" s="99">
        <v>343.89</v>
      </c>
      <c r="E25" s="99">
        <v>337.42</v>
      </c>
      <c r="F25" s="99">
        <v>362</v>
      </c>
      <c r="G25" s="99">
        <v>366.97</v>
      </c>
      <c r="I25" s="58"/>
    </row>
    <row r="26" spans="1:9" s="6" customFormat="1" ht="38.1" customHeight="1" x14ac:dyDescent="0.2">
      <c r="A26" s="242" t="s">
        <v>117</v>
      </c>
      <c r="B26" s="99"/>
      <c r="C26" s="99"/>
      <c r="D26" s="99"/>
      <c r="E26" s="99"/>
      <c r="F26" s="99"/>
      <c r="G26" s="99"/>
      <c r="I26" s="58"/>
    </row>
    <row r="27" spans="1:9" s="6" customFormat="1" ht="21.95" customHeight="1" x14ac:dyDescent="0.2">
      <c r="A27" s="243" t="s">
        <v>108</v>
      </c>
      <c r="B27" s="99">
        <v>0.36</v>
      </c>
      <c r="C27" s="99">
        <v>0.35</v>
      </c>
      <c r="D27" s="99">
        <v>0.33</v>
      </c>
      <c r="E27" s="99">
        <v>0.31</v>
      </c>
      <c r="F27" s="99">
        <v>0.26</v>
      </c>
      <c r="G27" s="99">
        <v>0.27</v>
      </c>
      <c r="I27" s="58"/>
    </row>
    <row r="28" spans="1:9" s="6" customFormat="1" ht="21.95" customHeight="1" x14ac:dyDescent="0.2">
      <c r="A28" s="244" t="s">
        <v>120</v>
      </c>
      <c r="B28" s="99">
        <v>5.97</v>
      </c>
      <c r="C28" s="99">
        <v>5.95</v>
      </c>
      <c r="D28" s="99">
        <v>6.15</v>
      </c>
      <c r="E28" s="99">
        <v>6.4</v>
      </c>
      <c r="F28" s="99">
        <v>6.56</v>
      </c>
      <c r="G28" s="99">
        <v>6.44</v>
      </c>
      <c r="I28" s="58"/>
    </row>
    <row r="29" spans="1:9" s="6" customFormat="1" ht="21.95" customHeight="1" x14ac:dyDescent="0.2">
      <c r="A29" s="244" t="s">
        <v>121</v>
      </c>
      <c r="B29" s="99">
        <v>321.92</v>
      </c>
      <c r="C29" s="99">
        <v>345.62</v>
      </c>
      <c r="D29" s="99">
        <v>362.12</v>
      </c>
      <c r="E29" s="99">
        <v>390.11</v>
      </c>
      <c r="F29" s="99">
        <v>474.88</v>
      </c>
      <c r="G29" s="99">
        <v>457.65</v>
      </c>
      <c r="I29" s="58"/>
    </row>
    <row r="30" spans="1:9" s="6" customFormat="1" ht="38.1" customHeight="1" x14ac:dyDescent="0.2">
      <c r="A30" s="242" t="s">
        <v>122</v>
      </c>
      <c r="B30" s="99"/>
      <c r="C30" s="99"/>
      <c r="D30" s="99"/>
      <c r="E30" s="99"/>
      <c r="F30" s="99"/>
      <c r="G30" s="99"/>
      <c r="I30" s="58"/>
    </row>
    <row r="31" spans="1:9" s="6" customFormat="1" ht="21.95" customHeight="1" x14ac:dyDescent="0.2">
      <c r="A31" s="243" t="s">
        <v>121</v>
      </c>
      <c r="B31" s="99">
        <v>35.619999999999997</v>
      </c>
      <c r="C31" s="99">
        <v>37.11</v>
      </c>
      <c r="D31" s="99">
        <v>38.44</v>
      </c>
      <c r="E31" s="99">
        <v>40.44</v>
      </c>
      <c r="F31" s="99">
        <v>40.76</v>
      </c>
      <c r="G31" s="99">
        <v>43.62</v>
      </c>
      <c r="I31" s="58"/>
    </row>
    <row r="32" spans="1:9" s="6" customFormat="1" ht="38.1" customHeight="1" x14ac:dyDescent="0.2">
      <c r="A32" s="242" t="s">
        <v>123</v>
      </c>
      <c r="B32" s="99"/>
      <c r="C32" s="99"/>
      <c r="D32" s="99"/>
      <c r="E32" s="99"/>
      <c r="F32" s="99"/>
      <c r="G32" s="99"/>
      <c r="I32" s="58"/>
    </row>
    <row r="33" spans="1:9" s="6" customFormat="1" ht="21.95" customHeight="1" x14ac:dyDescent="0.2">
      <c r="A33" s="243" t="s">
        <v>114</v>
      </c>
      <c r="B33" s="99">
        <v>8180.24</v>
      </c>
      <c r="C33" s="99">
        <v>8433.3700000000008</v>
      </c>
      <c r="D33" s="99">
        <v>8604.7999999999993</v>
      </c>
      <c r="E33" s="99">
        <v>9085.6200000000008</v>
      </c>
      <c r="F33" s="99">
        <v>9469.74</v>
      </c>
      <c r="G33" s="99">
        <v>9762.08</v>
      </c>
      <c r="I33" s="58"/>
    </row>
    <row r="34" spans="1:9" s="6" customFormat="1" ht="38.1" customHeight="1" x14ac:dyDescent="0.2">
      <c r="A34" s="242" t="s">
        <v>124</v>
      </c>
      <c r="B34" s="99"/>
      <c r="C34" s="99"/>
      <c r="D34" s="99"/>
      <c r="E34" s="99"/>
      <c r="F34" s="99"/>
      <c r="G34" s="99"/>
      <c r="I34" s="58"/>
    </row>
    <row r="35" spans="1:9" s="6" customFormat="1" ht="21.95" customHeight="1" x14ac:dyDescent="0.2">
      <c r="A35" s="243" t="s">
        <v>120</v>
      </c>
      <c r="B35" s="99">
        <v>139.4</v>
      </c>
      <c r="C35" s="99">
        <v>140.01</v>
      </c>
      <c r="D35" s="99">
        <v>140.31</v>
      </c>
      <c r="E35" s="99">
        <v>139.54</v>
      </c>
      <c r="F35" s="99">
        <v>140.4</v>
      </c>
      <c r="G35" s="99">
        <v>139.35</v>
      </c>
      <c r="I35" s="309"/>
    </row>
    <row r="36" spans="1:9" s="6" customFormat="1" ht="21.95" customHeight="1" x14ac:dyDescent="0.2">
      <c r="A36" s="244" t="s">
        <v>114</v>
      </c>
      <c r="B36" s="100">
        <v>7115.17</v>
      </c>
      <c r="C36" s="99">
        <v>7296.12</v>
      </c>
      <c r="D36" s="99">
        <v>7368.06</v>
      </c>
      <c r="E36" s="99">
        <v>7721.82</v>
      </c>
      <c r="F36" s="99">
        <v>8009.77</v>
      </c>
      <c r="G36" s="99">
        <v>8354.81</v>
      </c>
      <c r="I36" s="58"/>
    </row>
    <row r="37" spans="1:9" s="6" customFormat="1" ht="51.75" customHeight="1" x14ac:dyDescent="0.2">
      <c r="A37" s="241" t="s">
        <v>211</v>
      </c>
      <c r="B37" s="99"/>
      <c r="C37" s="99"/>
      <c r="D37" s="99"/>
      <c r="E37" s="99"/>
      <c r="F37" s="99"/>
      <c r="G37" s="99"/>
      <c r="I37" s="58"/>
    </row>
    <row r="38" spans="1:9" s="6" customFormat="1" ht="21.95" customHeight="1" x14ac:dyDescent="0.2">
      <c r="A38" s="243" t="s">
        <v>120</v>
      </c>
      <c r="B38" s="99">
        <v>23.7</v>
      </c>
      <c r="C38" s="99">
        <v>23.44</v>
      </c>
      <c r="D38" s="99">
        <v>23.53</v>
      </c>
      <c r="E38" s="99">
        <v>23.83</v>
      </c>
      <c r="F38" s="99">
        <v>24.27</v>
      </c>
      <c r="G38" s="99">
        <v>26.36</v>
      </c>
      <c r="I38" s="58"/>
    </row>
    <row r="39" spans="1:9" s="6" customFormat="1" ht="21.95" customHeight="1" x14ac:dyDescent="0.2">
      <c r="A39" s="244" t="s">
        <v>114</v>
      </c>
      <c r="B39" s="100">
        <v>3344.98</v>
      </c>
      <c r="C39" s="99">
        <v>3479.24</v>
      </c>
      <c r="D39" s="99">
        <v>3558.27</v>
      </c>
      <c r="E39" s="99">
        <v>3946.13</v>
      </c>
      <c r="F39" s="99">
        <v>4863.66</v>
      </c>
      <c r="G39" s="99">
        <v>5465.96</v>
      </c>
      <c r="I39" s="58"/>
    </row>
    <row r="40" spans="1:9" s="6" customFormat="1" ht="38.1" customHeight="1" x14ac:dyDescent="0.2">
      <c r="A40" s="242" t="s">
        <v>125</v>
      </c>
      <c r="B40" s="99"/>
      <c r="C40" s="99"/>
      <c r="D40" s="99"/>
      <c r="E40" s="99"/>
      <c r="F40" s="99"/>
      <c r="G40" s="99"/>
      <c r="I40" s="58"/>
    </row>
    <row r="41" spans="1:9" s="6" customFormat="1" ht="21.95" customHeight="1" x14ac:dyDescent="0.2">
      <c r="A41" s="243" t="s">
        <v>198</v>
      </c>
      <c r="B41" s="99">
        <v>108.76</v>
      </c>
      <c r="C41" s="99">
        <v>110.53</v>
      </c>
      <c r="D41" s="99">
        <v>112.53</v>
      </c>
      <c r="E41" s="99">
        <v>114.27</v>
      </c>
      <c r="F41" s="99">
        <v>118.8</v>
      </c>
      <c r="G41" s="99">
        <v>118.46</v>
      </c>
      <c r="I41" s="58"/>
    </row>
    <row r="42" spans="1:9" ht="28.35" customHeight="1" x14ac:dyDescent="0.2">
      <c r="A42" s="98"/>
      <c r="B42" s="95"/>
      <c r="C42" s="22"/>
      <c r="D42" s="22"/>
      <c r="E42" s="22"/>
      <c r="F42" s="22"/>
      <c r="G42" s="22"/>
      <c r="I42" s="56"/>
    </row>
    <row r="43" spans="1:9" ht="12" customHeight="1" x14ac:dyDescent="0.2">
      <c r="A43" s="36" t="s">
        <v>324</v>
      </c>
      <c r="I43" s="55"/>
    </row>
    <row r="44" spans="1:9" ht="15.75" customHeight="1" x14ac:dyDescent="0.2">
      <c r="I44" s="58"/>
    </row>
    <row r="45" spans="1:9" ht="15.75" customHeight="1" x14ac:dyDescent="0.2">
      <c r="I45" s="55"/>
    </row>
    <row r="46" spans="1:9" ht="15.75" customHeight="1" x14ac:dyDescent="0.2">
      <c r="I46" s="57"/>
    </row>
    <row r="47" spans="1:9" ht="15.75" customHeight="1" x14ac:dyDescent="0.2">
      <c r="I47" s="58"/>
    </row>
    <row r="48" spans="1:9" ht="15.75" customHeight="1" x14ac:dyDescent="0.2">
      <c r="I48" s="55"/>
    </row>
    <row r="49" spans="9:9" ht="15.75" customHeight="1" x14ac:dyDescent="0.2">
      <c r="I49" s="57"/>
    </row>
    <row r="50" spans="9:9" ht="15.75" customHeight="1" x14ac:dyDescent="0.2">
      <c r="I50" s="58"/>
    </row>
    <row r="51" spans="9:9" ht="15.75" customHeight="1" x14ac:dyDescent="0.2">
      <c r="I51" s="55"/>
    </row>
    <row r="52" spans="9:9" ht="15.75" customHeight="1" x14ac:dyDescent="0.2">
      <c r="I52" s="55"/>
    </row>
    <row r="53" spans="9:9" ht="15.75" customHeight="1" x14ac:dyDescent="0.2"/>
    <row r="54" spans="9:9" ht="15.75" customHeight="1" x14ac:dyDescent="0.2"/>
    <row r="55" spans="9:9" ht="15.75" customHeight="1" x14ac:dyDescent="0.2"/>
    <row r="56" spans="9:9" ht="15.75" customHeight="1" x14ac:dyDescent="0.2"/>
    <row r="57" spans="9:9" ht="15.75" customHeight="1" x14ac:dyDescent="0.2"/>
    <row r="58" spans="9:9" ht="15.75" customHeight="1" x14ac:dyDescent="0.2"/>
    <row r="59" spans="9:9" ht="15.75" customHeight="1" x14ac:dyDescent="0.2"/>
    <row r="60" spans="9:9" ht="15.75" customHeight="1" x14ac:dyDescent="0.2"/>
    <row r="61" spans="9:9" ht="15.75" customHeight="1" x14ac:dyDescent="0.2"/>
    <row r="62" spans="9:9" ht="15.75" customHeight="1" x14ac:dyDescent="0.2"/>
    <row r="63" spans="9:9" ht="15.75" customHeight="1" x14ac:dyDescent="0.2"/>
    <row r="64" spans="9:9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</sheetData>
  <mergeCells count="2">
    <mergeCell ref="A1:G1"/>
    <mergeCell ref="A3:G3"/>
  </mergeCells>
  <phoneticPr fontId="0" type="noConversion"/>
  <printOptions horizontalCentered="1"/>
  <pageMargins left="0.19685039370078741" right="0.19685039370078741" top="0.35433070866141736" bottom="0.35433070866141736" header="0.43307086614173229" footer="0.39370078740157483"/>
  <pageSetup paperSize="9" orientation="landscape" r:id="rId1"/>
  <headerFooter alignWithMargins="0"/>
  <rowBreaks count="1" manualBreakCount="1">
    <brk id="25" max="6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I20"/>
  <sheetViews>
    <sheetView showGridLines="0" zoomScaleNormal="100" workbookViewId="0">
      <selection activeCell="F4" sqref="F4"/>
    </sheetView>
  </sheetViews>
  <sheetFormatPr baseColWidth="10" defaultRowHeight="12.75" x14ac:dyDescent="0.2"/>
  <cols>
    <col min="1" max="1" width="35.85546875" customWidth="1"/>
    <col min="2" max="6" width="18.140625" customWidth="1"/>
  </cols>
  <sheetData>
    <row r="1" spans="1:9" s="6" customFormat="1" ht="33.75" customHeight="1" x14ac:dyDescent="0.2">
      <c r="A1" s="387" t="s">
        <v>391</v>
      </c>
      <c r="B1" s="387"/>
      <c r="C1" s="387"/>
      <c r="D1" s="387"/>
      <c r="E1" s="387"/>
      <c r="F1" s="387"/>
      <c r="G1" s="133"/>
    </row>
    <row r="2" spans="1:9" s="1" customFormat="1" ht="1.5" customHeight="1" x14ac:dyDescent="0.2">
      <c r="A2" s="117"/>
      <c r="B2" s="117"/>
      <c r="C2" s="117"/>
      <c r="D2" s="117"/>
      <c r="E2" s="117"/>
      <c r="F2" s="117"/>
      <c r="I2" s="55"/>
    </row>
    <row r="3" spans="1:9" s="1" customFormat="1" ht="17.25" customHeight="1" x14ac:dyDescent="0.2">
      <c r="A3" s="361" t="s">
        <v>190</v>
      </c>
      <c r="B3" s="361"/>
      <c r="C3" s="361"/>
      <c r="D3" s="361"/>
      <c r="E3" s="361"/>
      <c r="F3" s="361"/>
      <c r="G3" s="54"/>
      <c r="I3" s="55"/>
    </row>
    <row r="4" spans="1:9" s="103" customFormat="1" ht="30" customHeight="1" x14ac:dyDescent="0.25">
      <c r="A4" s="101"/>
      <c r="B4" s="102"/>
      <c r="C4" s="102"/>
      <c r="D4" s="102"/>
      <c r="E4" s="102"/>
      <c r="F4" s="313" t="s">
        <v>312</v>
      </c>
    </row>
    <row r="5" spans="1:9" ht="42" customHeight="1" x14ac:dyDescent="0.2">
      <c r="A5" s="105" t="s">
        <v>127</v>
      </c>
      <c r="B5" s="104">
        <v>2017</v>
      </c>
      <c r="C5" s="106">
        <f>B5+1</f>
        <v>2018</v>
      </c>
      <c r="D5" s="106">
        <f>C5+1</f>
        <v>2019</v>
      </c>
      <c r="E5" s="106">
        <f>D5+1</f>
        <v>2020</v>
      </c>
      <c r="F5" s="104">
        <f>E5+1</f>
        <v>2021</v>
      </c>
    </row>
    <row r="6" spans="1:9" s="1" customFormat="1" ht="47.25" customHeight="1" x14ac:dyDescent="0.2">
      <c r="A6" s="314" t="s">
        <v>319</v>
      </c>
      <c r="B6" s="225">
        <v>3223998076.5799999</v>
      </c>
      <c r="C6" s="225">
        <v>3307155925</v>
      </c>
      <c r="D6" s="225">
        <v>3396773712.2699995</v>
      </c>
      <c r="E6" s="225">
        <v>3571334937.0599999</v>
      </c>
      <c r="F6" s="225">
        <v>3784054027.3800006</v>
      </c>
    </row>
    <row r="7" spans="1:9" s="1" customFormat="1" ht="26.25" customHeight="1" x14ac:dyDescent="0.2">
      <c r="A7" s="315" t="s">
        <v>128</v>
      </c>
      <c r="B7" s="41">
        <v>2766129202.3699994</v>
      </c>
      <c r="C7" s="41">
        <v>2841957131.2000003</v>
      </c>
      <c r="D7" s="41">
        <v>2927894812.8400002</v>
      </c>
      <c r="E7" s="41">
        <v>3078687367.6199999</v>
      </c>
      <c r="F7" s="41">
        <v>3268097016.54</v>
      </c>
    </row>
    <row r="8" spans="1:9" s="1" customFormat="1" ht="19.5" customHeight="1" x14ac:dyDescent="0.2">
      <c r="A8" s="315" t="s">
        <v>129</v>
      </c>
      <c r="B8" s="41">
        <v>389512277.04000002</v>
      </c>
      <c r="C8" s="41">
        <v>400733548.46000004</v>
      </c>
      <c r="D8" s="41">
        <v>401973823.17000002</v>
      </c>
      <c r="E8" s="41">
        <v>433604471.85999995</v>
      </c>
      <c r="F8" s="41">
        <v>460780688.37999994</v>
      </c>
    </row>
    <row r="9" spans="1:9" s="1" customFormat="1" ht="19.5" customHeight="1" x14ac:dyDescent="0.2">
      <c r="A9" s="315" t="s">
        <v>130</v>
      </c>
      <c r="B9" s="53">
        <v>68356597.170000002</v>
      </c>
      <c r="C9" s="53">
        <v>64465245.340000004</v>
      </c>
      <c r="D9" s="53">
        <v>66905076.25999999</v>
      </c>
      <c r="E9" s="53">
        <v>59043097.580000103</v>
      </c>
      <c r="F9" s="53">
        <v>55176322.459999993</v>
      </c>
    </row>
    <row r="10" spans="1:9" s="1" customFormat="1" ht="47.25" customHeight="1" x14ac:dyDescent="0.2">
      <c r="A10" s="314" t="s">
        <v>320</v>
      </c>
      <c r="B10" s="23">
        <v>113867640.90000001</v>
      </c>
      <c r="C10" s="23">
        <v>112108531.7</v>
      </c>
      <c r="D10" s="23">
        <v>111858052</v>
      </c>
      <c r="E10" s="23">
        <v>108718447</v>
      </c>
      <c r="F10" s="23">
        <v>106853719</v>
      </c>
    </row>
    <row r="11" spans="1:9" s="1" customFormat="1" ht="26.25" customHeight="1" x14ac:dyDescent="0.2">
      <c r="A11" s="315" t="s">
        <v>128</v>
      </c>
      <c r="B11" s="17">
        <v>95587264.900000006</v>
      </c>
      <c r="C11" s="17">
        <v>94083528.700000003</v>
      </c>
      <c r="D11" s="17">
        <v>94375507</v>
      </c>
      <c r="E11" s="17">
        <v>91458880</v>
      </c>
      <c r="F11" s="17">
        <v>89775543</v>
      </c>
    </row>
    <row r="12" spans="1:9" s="1" customFormat="1" ht="19.5" customHeight="1" x14ac:dyDescent="0.2">
      <c r="A12" s="315" t="s">
        <v>129</v>
      </c>
      <c r="B12" s="17">
        <v>17200346</v>
      </c>
      <c r="C12" s="17">
        <v>17104913</v>
      </c>
      <c r="D12" s="17">
        <v>16595996</v>
      </c>
      <c r="E12" s="17">
        <v>16465875</v>
      </c>
      <c r="F12" s="17">
        <v>16360448</v>
      </c>
    </row>
    <row r="13" spans="1:9" s="1" customFormat="1" ht="19.5" customHeight="1" x14ac:dyDescent="0.2">
      <c r="A13" s="315" t="s">
        <v>130</v>
      </c>
      <c r="B13" s="22">
        <v>1080030</v>
      </c>
      <c r="C13" s="22">
        <v>920090</v>
      </c>
      <c r="D13" s="22">
        <v>886549</v>
      </c>
      <c r="E13" s="22">
        <v>793692</v>
      </c>
      <c r="F13" s="22">
        <v>717728</v>
      </c>
    </row>
    <row r="14" spans="1:9" s="1" customFormat="1" ht="47.25" customHeight="1" x14ac:dyDescent="0.2">
      <c r="A14" s="314" t="s">
        <v>321</v>
      </c>
      <c r="B14" s="23">
        <v>59485144</v>
      </c>
      <c r="C14" s="23">
        <v>59317505</v>
      </c>
      <c r="D14" s="23">
        <v>60080637</v>
      </c>
      <c r="E14" s="23">
        <v>57166592</v>
      </c>
      <c r="F14" s="23">
        <v>57420157</v>
      </c>
    </row>
    <row r="15" spans="1:9" s="1" customFormat="1" ht="26.25" customHeight="1" x14ac:dyDescent="0.2">
      <c r="A15" s="315" t="s">
        <v>128</v>
      </c>
      <c r="B15" s="17">
        <v>49763827</v>
      </c>
      <c r="C15" s="17">
        <v>49492423</v>
      </c>
      <c r="D15" s="17">
        <v>50085802</v>
      </c>
      <c r="E15" s="17">
        <v>47368852</v>
      </c>
      <c r="F15" s="17">
        <v>47629415</v>
      </c>
    </row>
    <row r="16" spans="1:9" s="1" customFormat="1" ht="19.5" customHeight="1" x14ac:dyDescent="0.2">
      <c r="A16" s="315" t="s">
        <v>129</v>
      </c>
      <c r="B16" s="17">
        <v>9153416</v>
      </c>
      <c r="C16" s="17">
        <v>9340470</v>
      </c>
      <c r="D16" s="17">
        <v>9508139</v>
      </c>
      <c r="E16" s="17">
        <v>9343688</v>
      </c>
      <c r="F16" s="17">
        <v>9360556</v>
      </c>
    </row>
    <row r="17" spans="1:6" s="1" customFormat="1" ht="19.5" customHeight="1" x14ac:dyDescent="0.2">
      <c r="A17" s="315" t="s">
        <v>130</v>
      </c>
      <c r="B17" s="22">
        <v>567901</v>
      </c>
      <c r="C17" s="22">
        <v>484612</v>
      </c>
      <c r="D17" s="22">
        <v>486696</v>
      </c>
      <c r="E17" s="22">
        <v>454052</v>
      </c>
      <c r="F17" s="22">
        <v>430186</v>
      </c>
    </row>
    <row r="18" spans="1:6" ht="21.75" customHeight="1" x14ac:dyDescent="0.2">
      <c r="A18" s="108" t="s">
        <v>126</v>
      </c>
      <c r="B18" s="356"/>
      <c r="C18" s="356"/>
      <c r="D18" s="356"/>
      <c r="E18" s="356"/>
      <c r="F18" s="356"/>
    </row>
    <row r="19" spans="1:6" x14ac:dyDescent="0.2">
      <c r="B19" s="355"/>
      <c r="C19" s="355"/>
      <c r="D19" s="355"/>
      <c r="E19" s="355"/>
      <c r="F19" s="355"/>
    </row>
    <row r="20" spans="1:6" x14ac:dyDescent="0.2">
      <c r="B20" s="355"/>
      <c r="C20" s="355"/>
      <c r="D20" s="355"/>
      <c r="E20" s="355"/>
      <c r="F20" s="355"/>
    </row>
  </sheetData>
  <mergeCells count="2">
    <mergeCell ref="A1:F1"/>
    <mergeCell ref="A3:F3"/>
  </mergeCells>
  <phoneticPr fontId="0" type="noConversion"/>
  <printOptions horizontalCentered="1"/>
  <pageMargins left="0.39370078740157483" right="0.39370078740157483" top="0.47244094488188981" bottom="0.47244094488188981" header="0.39370078740157483" footer="0.39370078740157483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I18"/>
  <sheetViews>
    <sheetView showGridLines="0" zoomScaleNormal="100" workbookViewId="0">
      <selection activeCell="F4" sqref="F4"/>
    </sheetView>
  </sheetViews>
  <sheetFormatPr baseColWidth="10" defaultRowHeight="12.75" x14ac:dyDescent="0.2"/>
  <cols>
    <col min="1" max="1" width="39.5703125" customWidth="1"/>
    <col min="2" max="6" width="18.140625" customWidth="1"/>
  </cols>
  <sheetData>
    <row r="1" spans="1:9" s="6" customFormat="1" ht="33.75" customHeight="1" x14ac:dyDescent="0.2">
      <c r="A1" s="387" t="s">
        <v>392</v>
      </c>
      <c r="B1" s="387"/>
      <c r="C1" s="387"/>
      <c r="D1" s="387"/>
      <c r="E1" s="387"/>
      <c r="F1" s="387"/>
      <c r="G1" s="134"/>
    </row>
    <row r="2" spans="1:9" s="1" customFormat="1" ht="4.5" customHeight="1" x14ac:dyDescent="0.2">
      <c r="A2" s="117"/>
      <c r="B2" s="117"/>
      <c r="C2" s="117"/>
      <c r="D2" s="117"/>
      <c r="E2" s="117"/>
      <c r="F2" s="117"/>
      <c r="I2" s="55"/>
    </row>
    <row r="3" spans="1:9" s="1" customFormat="1" ht="15" customHeight="1" x14ac:dyDescent="0.2">
      <c r="A3" s="361" t="s">
        <v>191</v>
      </c>
      <c r="B3" s="361"/>
      <c r="C3" s="361"/>
      <c r="D3" s="361"/>
      <c r="E3" s="361"/>
      <c r="F3" s="361"/>
      <c r="G3" s="54"/>
      <c r="I3" s="55"/>
    </row>
    <row r="4" spans="1:9" s="103" customFormat="1" ht="30" customHeight="1" x14ac:dyDescent="0.25">
      <c r="A4" s="101"/>
      <c r="B4" s="102"/>
      <c r="C4" s="102"/>
      <c r="D4" s="102"/>
      <c r="E4" s="102"/>
      <c r="F4" s="313" t="s">
        <v>58</v>
      </c>
    </row>
    <row r="5" spans="1:9" ht="42" customHeight="1" x14ac:dyDescent="0.2">
      <c r="A5" s="105" t="s">
        <v>127</v>
      </c>
      <c r="B5" s="104">
        <v>2017</v>
      </c>
      <c r="C5" s="106">
        <f>B5+1</f>
        <v>2018</v>
      </c>
      <c r="D5" s="106">
        <f>C5+1</f>
        <v>2019</v>
      </c>
      <c r="E5" s="104">
        <f>D5+1</f>
        <v>2020</v>
      </c>
      <c r="F5" s="104">
        <f>E5+1</f>
        <v>2021</v>
      </c>
    </row>
    <row r="6" spans="1:9" s="1" customFormat="1" ht="47.25" customHeight="1" x14ac:dyDescent="0.2">
      <c r="A6" s="314" t="s">
        <v>322</v>
      </c>
      <c r="B6" s="225">
        <v>448647208.89000005</v>
      </c>
      <c r="C6" s="225">
        <v>478245112.93000001</v>
      </c>
      <c r="D6" s="225">
        <v>516448569</v>
      </c>
      <c r="E6" s="225">
        <v>508316071.60000002</v>
      </c>
      <c r="F6" s="225">
        <v>557560933.59000003</v>
      </c>
    </row>
    <row r="7" spans="1:9" s="1" customFormat="1" ht="26.25" customHeight="1" x14ac:dyDescent="0.2">
      <c r="A7" s="315" t="s">
        <v>133</v>
      </c>
      <c r="B7" s="41">
        <v>101857164.33</v>
      </c>
      <c r="C7" s="41">
        <v>107319399.11</v>
      </c>
      <c r="D7" s="41">
        <v>114492484.96999998</v>
      </c>
      <c r="E7" s="41">
        <v>109420568.52</v>
      </c>
      <c r="F7" s="41">
        <v>122396302.95</v>
      </c>
    </row>
    <row r="8" spans="1:9" s="1" customFormat="1" ht="22.5" customHeight="1" x14ac:dyDescent="0.2">
      <c r="A8" s="315" t="s">
        <v>134</v>
      </c>
      <c r="B8" s="41">
        <v>25913063.32</v>
      </c>
      <c r="C8" s="41">
        <v>27912707.359999999</v>
      </c>
      <c r="D8" s="41">
        <v>29053582.530000001</v>
      </c>
      <c r="E8" s="41">
        <v>27550688.5</v>
      </c>
      <c r="F8" s="41">
        <v>30711161.890000001</v>
      </c>
    </row>
    <row r="9" spans="1:9" s="1" customFormat="1" ht="22.5" customHeight="1" x14ac:dyDescent="0.2">
      <c r="A9" s="315" t="s">
        <v>136</v>
      </c>
      <c r="B9" s="41">
        <v>85444407.949999988</v>
      </c>
      <c r="C9" s="41">
        <v>89321742.039999992</v>
      </c>
      <c r="D9" s="41">
        <v>95135054.810000002</v>
      </c>
      <c r="E9" s="41">
        <v>97646273.839999989</v>
      </c>
      <c r="F9" s="41">
        <v>99310595.439999998</v>
      </c>
    </row>
    <row r="10" spans="1:9" s="1" customFormat="1" ht="22.5" customHeight="1" x14ac:dyDescent="0.2">
      <c r="A10" s="316" t="s">
        <v>135</v>
      </c>
      <c r="B10" s="53">
        <v>235432573.29000002</v>
      </c>
      <c r="C10" s="53">
        <v>253691264.41999999</v>
      </c>
      <c r="D10" s="53">
        <v>277767446.69</v>
      </c>
      <c r="E10" s="53">
        <v>273698540.74000001</v>
      </c>
      <c r="F10" s="53">
        <v>305142873.31</v>
      </c>
    </row>
    <row r="11" spans="1:9" s="1" customFormat="1" ht="47.25" customHeight="1" x14ac:dyDescent="0.2">
      <c r="A11" s="314" t="s">
        <v>320</v>
      </c>
      <c r="B11" s="23">
        <v>5658473</v>
      </c>
      <c r="C11" s="23">
        <v>5755391</v>
      </c>
      <c r="D11" s="23">
        <v>5902276</v>
      </c>
      <c r="E11" s="23">
        <v>5172794</v>
      </c>
      <c r="F11" s="23">
        <v>5529060</v>
      </c>
    </row>
    <row r="12" spans="1:9" s="1" customFormat="1" ht="26.25" customHeight="1" x14ac:dyDescent="0.2">
      <c r="A12" s="315" t="s">
        <v>133</v>
      </c>
      <c r="B12" s="17">
        <v>1067336</v>
      </c>
      <c r="C12" s="17">
        <v>1073792</v>
      </c>
      <c r="D12" s="17">
        <v>1105091</v>
      </c>
      <c r="E12" s="17">
        <v>968754</v>
      </c>
      <c r="F12" s="17">
        <v>1059925</v>
      </c>
    </row>
    <row r="13" spans="1:9" s="1" customFormat="1" ht="22.5" customHeight="1" x14ac:dyDescent="0.2">
      <c r="A13" s="315" t="s">
        <v>134</v>
      </c>
      <c r="B13" s="17">
        <v>251485</v>
      </c>
      <c r="C13" s="17">
        <v>230278</v>
      </c>
      <c r="D13" s="17">
        <v>216968</v>
      </c>
      <c r="E13" s="17">
        <v>182396</v>
      </c>
      <c r="F13" s="17">
        <v>196426</v>
      </c>
    </row>
    <row r="14" spans="1:9" s="1" customFormat="1" ht="22.5" customHeight="1" x14ac:dyDescent="0.2">
      <c r="A14" s="315" t="s">
        <v>136</v>
      </c>
      <c r="B14" s="17">
        <v>3055458</v>
      </c>
      <c r="C14" s="17">
        <v>3160957</v>
      </c>
      <c r="D14" s="17">
        <v>3208450</v>
      </c>
      <c r="E14" s="17">
        <v>2686450</v>
      </c>
      <c r="F14" s="17">
        <v>2832278</v>
      </c>
    </row>
    <row r="15" spans="1:9" s="1" customFormat="1" ht="22.5" customHeight="1" x14ac:dyDescent="0.2">
      <c r="A15" s="316" t="s">
        <v>135</v>
      </c>
      <c r="B15" s="22">
        <v>1284194</v>
      </c>
      <c r="C15" s="22">
        <v>1290364</v>
      </c>
      <c r="D15" s="22">
        <v>1371767</v>
      </c>
      <c r="E15" s="22">
        <v>1335194</v>
      </c>
      <c r="F15" s="22">
        <v>1440431</v>
      </c>
    </row>
    <row r="16" spans="1:9" s="6" customFormat="1" ht="18" customHeight="1" x14ac:dyDescent="0.2">
      <c r="A16" s="6" t="s">
        <v>132</v>
      </c>
      <c r="B16" s="317"/>
      <c r="C16" s="318"/>
      <c r="D16" s="318"/>
    </row>
    <row r="17" spans="1:1" s="6" customFormat="1" ht="15.75" customHeight="1" x14ac:dyDescent="0.2">
      <c r="A17" s="319" t="s">
        <v>131</v>
      </c>
    </row>
    <row r="18" spans="1:1" s="6" customFormat="1" ht="15.75" customHeight="1" x14ac:dyDescent="0.2">
      <c r="A18" s="319"/>
    </row>
  </sheetData>
  <mergeCells count="2">
    <mergeCell ref="A1:F1"/>
    <mergeCell ref="A3:F3"/>
  </mergeCells>
  <phoneticPr fontId="0" type="noConversion"/>
  <printOptions horizontalCentered="1"/>
  <pageMargins left="0.39370078740157483" right="0.39370078740157483" top="0.77" bottom="0.59055118110236227" header="0.27559055118110237" footer="0.51181102362204722"/>
  <pageSetup paperSize="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K44"/>
  <sheetViews>
    <sheetView showGridLines="0" zoomScaleNormal="100" workbookViewId="0">
      <selection activeCell="K3" sqref="K3"/>
    </sheetView>
  </sheetViews>
  <sheetFormatPr baseColWidth="10" defaultColWidth="11.42578125" defaultRowHeight="12.75" x14ac:dyDescent="0.2"/>
  <cols>
    <col min="1" max="1" width="38.7109375" style="1" customWidth="1"/>
    <col min="2" max="4" width="15.42578125" style="1" customWidth="1"/>
    <col min="5" max="5" width="13.7109375" style="1" customWidth="1"/>
    <col min="6" max="11" width="15.42578125" style="1" customWidth="1"/>
    <col min="12" max="16384" width="11.42578125" style="1"/>
  </cols>
  <sheetData>
    <row r="1" spans="1:11" s="6" customFormat="1" ht="45" customHeight="1" x14ac:dyDescent="0.2">
      <c r="A1" s="398" t="s">
        <v>199</v>
      </c>
      <c r="B1" s="398"/>
      <c r="C1" s="398"/>
      <c r="D1" s="398"/>
      <c r="E1" s="398"/>
      <c r="F1" s="397" t="s">
        <v>393</v>
      </c>
      <c r="G1" s="397"/>
      <c r="H1" s="397"/>
      <c r="I1" s="397"/>
      <c r="J1" s="397"/>
      <c r="K1" s="397"/>
    </row>
    <row r="2" spans="1:11" s="37" customFormat="1" ht="30" customHeight="1" x14ac:dyDescent="0.2">
      <c r="A2" s="428" t="s">
        <v>200</v>
      </c>
      <c r="B2" s="428"/>
      <c r="C2" s="428"/>
      <c r="D2" s="428"/>
      <c r="E2" s="428"/>
      <c r="F2" s="429" t="s">
        <v>201</v>
      </c>
      <c r="G2" s="429"/>
      <c r="H2" s="138"/>
      <c r="I2" s="138"/>
      <c r="J2" s="138"/>
      <c r="K2" s="138"/>
    </row>
    <row r="3" spans="1:11" ht="19.5" customHeight="1" x14ac:dyDescent="0.2">
      <c r="K3" s="125" t="s">
        <v>313</v>
      </c>
    </row>
    <row r="4" spans="1:11" ht="33" customHeight="1" x14ac:dyDescent="0.2">
      <c r="A4" s="403" t="s">
        <v>127</v>
      </c>
      <c r="B4" s="411">
        <v>2017</v>
      </c>
      <c r="C4" s="412"/>
      <c r="D4" s="363">
        <f>B4+1</f>
        <v>2018</v>
      </c>
      <c r="E4" s="364"/>
      <c r="F4" s="359">
        <f>D4+1</f>
        <v>2019</v>
      </c>
      <c r="G4" s="359"/>
      <c r="H4" s="411">
        <f>F4+1</f>
        <v>2020</v>
      </c>
      <c r="I4" s="412"/>
      <c r="J4" s="411">
        <f>H4+1</f>
        <v>2021</v>
      </c>
      <c r="K4" s="412"/>
    </row>
    <row r="5" spans="1:11" ht="60" customHeight="1" x14ac:dyDescent="0.2">
      <c r="A5" s="375"/>
      <c r="B5" s="165" t="s">
        <v>85</v>
      </c>
      <c r="C5" s="186" t="s">
        <v>202</v>
      </c>
      <c r="D5" s="165" t="s">
        <v>85</v>
      </c>
      <c r="E5" s="186" t="s">
        <v>202</v>
      </c>
      <c r="F5" s="165" t="s">
        <v>85</v>
      </c>
      <c r="G5" s="186" t="s">
        <v>202</v>
      </c>
      <c r="H5" s="165" t="s">
        <v>85</v>
      </c>
      <c r="I5" s="186" t="s">
        <v>202</v>
      </c>
      <c r="J5" s="165" t="s">
        <v>85</v>
      </c>
      <c r="K5" s="186" t="s">
        <v>202</v>
      </c>
    </row>
    <row r="6" spans="1:11" s="45" customFormat="1" ht="28.5" customHeight="1" x14ac:dyDescent="0.2">
      <c r="A6" s="245" t="s">
        <v>137</v>
      </c>
      <c r="B6" s="188">
        <v>7587018</v>
      </c>
      <c r="C6" s="172">
        <v>547533</v>
      </c>
      <c r="D6" s="171">
        <v>7647212</v>
      </c>
      <c r="E6" s="172">
        <v>550465</v>
      </c>
      <c r="F6" s="171">
        <v>7782162</v>
      </c>
      <c r="G6" s="172">
        <v>543451</v>
      </c>
      <c r="H6" s="171">
        <v>7129805</v>
      </c>
      <c r="I6" s="172">
        <v>414733</v>
      </c>
      <c r="J6" s="171">
        <v>7596729</v>
      </c>
      <c r="K6" s="172">
        <v>456816</v>
      </c>
    </row>
    <row r="7" spans="1:11" s="36" customFormat="1" ht="27.95" customHeight="1" x14ac:dyDescent="0.2">
      <c r="A7" s="246" t="s">
        <v>138</v>
      </c>
      <c r="B7" s="167">
        <v>32692262</v>
      </c>
      <c r="C7" s="169">
        <v>2311264</v>
      </c>
      <c r="D7" s="167">
        <v>33076894</v>
      </c>
      <c r="E7" s="169">
        <v>2365257</v>
      </c>
      <c r="F7" s="167">
        <v>33969373</v>
      </c>
      <c r="G7" s="169">
        <v>2341831</v>
      </c>
      <c r="H7" s="167">
        <v>31425902</v>
      </c>
      <c r="I7" s="169">
        <v>1917590</v>
      </c>
      <c r="J7" s="167">
        <v>33621189</v>
      </c>
      <c r="K7" s="169">
        <v>2081434</v>
      </c>
    </row>
    <row r="8" spans="1:11" s="45" customFormat="1" ht="24" customHeight="1" x14ac:dyDescent="0.2">
      <c r="A8" s="240" t="s">
        <v>139</v>
      </c>
      <c r="B8" s="189">
        <v>586978</v>
      </c>
      <c r="C8" s="190">
        <v>93523</v>
      </c>
      <c r="D8" s="189">
        <v>594212</v>
      </c>
      <c r="E8" s="190">
        <v>95711</v>
      </c>
      <c r="F8" s="189">
        <v>600140</v>
      </c>
      <c r="G8" s="190">
        <v>91994</v>
      </c>
      <c r="H8" s="189">
        <v>554953</v>
      </c>
      <c r="I8" s="190">
        <v>74650</v>
      </c>
      <c r="J8" s="189">
        <v>574716</v>
      </c>
      <c r="K8" s="190">
        <v>79052</v>
      </c>
    </row>
    <row r="9" spans="1:11" ht="30.75" customHeight="1" x14ac:dyDescent="0.2">
      <c r="A9" s="247" t="s">
        <v>138</v>
      </c>
      <c r="B9" s="154">
        <v>944943</v>
      </c>
      <c r="C9" s="156">
        <v>132081</v>
      </c>
      <c r="D9" s="154">
        <v>974658</v>
      </c>
      <c r="E9" s="156">
        <v>137851</v>
      </c>
      <c r="F9" s="154">
        <v>1000187</v>
      </c>
      <c r="G9" s="156">
        <v>128648</v>
      </c>
      <c r="H9" s="154">
        <v>882733</v>
      </c>
      <c r="I9" s="156">
        <v>109425</v>
      </c>
      <c r="J9" s="154">
        <v>950533</v>
      </c>
      <c r="K9" s="156">
        <v>115667</v>
      </c>
    </row>
    <row r="10" spans="1:11" s="6" customFormat="1" ht="46.5" customHeight="1" x14ac:dyDescent="0.2">
      <c r="A10" s="240" t="s">
        <v>140</v>
      </c>
      <c r="B10" s="141">
        <v>461373</v>
      </c>
      <c r="C10" s="142">
        <v>8946</v>
      </c>
      <c r="D10" s="141">
        <v>408386</v>
      </c>
      <c r="E10" s="142">
        <v>8244</v>
      </c>
      <c r="F10" s="141">
        <v>417324</v>
      </c>
      <c r="G10" s="142">
        <v>8204</v>
      </c>
      <c r="H10" s="141">
        <v>422273</v>
      </c>
      <c r="I10" s="142">
        <v>55118</v>
      </c>
      <c r="J10" s="141">
        <v>382229</v>
      </c>
      <c r="K10" s="142">
        <v>4898</v>
      </c>
    </row>
    <row r="11" spans="1:11" s="6" customFormat="1" ht="27.95" customHeight="1" x14ac:dyDescent="0.2">
      <c r="A11" s="240" t="s">
        <v>141</v>
      </c>
      <c r="B11" s="141">
        <v>892493</v>
      </c>
      <c r="C11" s="142">
        <v>89725</v>
      </c>
      <c r="D11" s="141">
        <v>822250</v>
      </c>
      <c r="E11" s="142">
        <v>90612</v>
      </c>
      <c r="F11" s="141">
        <v>810037</v>
      </c>
      <c r="G11" s="142">
        <v>86180</v>
      </c>
      <c r="H11" s="141">
        <v>729552</v>
      </c>
      <c r="I11" s="142">
        <v>71068</v>
      </c>
      <c r="J11" s="141">
        <v>767644</v>
      </c>
      <c r="K11" s="142">
        <v>76523</v>
      </c>
    </row>
    <row r="12" spans="1:11" s="6" customFormat="1" ht="27.95" customHeight="1" x14ac:dyDescent="0.2">
      <c r="A12" s="240" t="s">
        <v>142</v>
      </c>
      <c r="B12" s="141">
        <v>515670</v>
      </c>
      <c r="C12" s="142">
        <v>51845</v>
      </c>
      <c r="D12" s="141">
        <v>507468</v>
      </c>
      <c r="E12" s="142">
        <v>53544</v>
      </c>
      <c r="F12" s="141">
        <v>486645</v>
      </c>
      <c r="G12" s="142">
        <v>50852</v>
      </c>
      <c r="H12" s="141">
        <v>450402</v>
      </c>
      <c r="I12" s="142">
        <v>41590</v>
      </c>
      <c r="J12" s="141">
        <v>460580</v>
      </c>
      <c r="K12" s="142">
        <v>44431</v>
      </c>
    </row>
    <row r="13" spans="1:11" s="6" customFormat="1" ht="27.95" customHeight="1" x14ac:dyDescent="0.2">
      <c r="A13" s="240" t="s">
        <v>143</v>
      </c>
      <c r="B13" s="141">
        <v>4508442</v>
      </c>
      <c r="C13" s="142">
        <v>221938</v>
      </c>
      <c r="D13" s="141">
        <v>4514594</v>
      </c>
      <c r="E13" s="142">
        <v>235329</v>
      </c>
      <c r="F13" s="141">
        <v>4537097</v>
      </c>
      <c r="G13" s="142">
        <v>226882</v>
      </c>
      <c r="H13" s="141">
        <v>4410848</v>
      </c>
      <c r="I13" s="142">
        <v>190470</v>
      </c>
      <c r="J13" s="141">
        <v>4710124</v>
      </c>
      <c r="K13" s="142">
        <v>189441</v>
      </c>
    </row>
    <row r="14" spans="1:11" s="6" customFormat="1" ht="27.95" customHeight="1" x14ac:dyDescent="0.2">
      <c r="A14" s="240" t="s">
        <v>144</v>
      </c>
      <c r="B14" s="141">
        <v>382865</v>
      </c>
      <c r="C14" s="142">
        <v>53750</v>
      </c>
      <c r="D14" s="141">
        <v>401918</v>
      </c>
      <c r="E14" s="142">
        <v>58107</v>
      </c>
      <c r="F14" s="141">
        <v>401497</v>
      </c>
      <c r="G14" s="142">
        <v>55170</v>
      </c>
      <c r="H14" s="141">
        <v>377693</v>
      </c>
      <c r="I14" s="142">
        <v>32090</v>
      </c>
      <c r="J14" s="141">
        <v>362511</v>
      </c>
      <c r="K14" s="142">
        <v>47960</v>
      </c>
    </row>
    <row r="15" spans="1:11" s="6" customFormat="1" ht="27.95" customHeight="1" x14ac:dyDescent="0.2">
      <c r="A15" s="240" t="s">
        <v>145</v>
      </c>
      <c r="B15" s="141">
        <v>880952</v>
      </c>
      <c r="C15" s="142">
        <v>113408</v>
      </c>
      <c r="D15" s="141">
        <v>840214</v>
      </c>
      <c r="E15" s="142">
        <v>107779</v>
      </c>
      <c r="F15" s="141">
        <v>806144</v>
      </c>
      <c r="G15" s="142">
        <v>97408</v>
      </c>
      <c r="H15" s="141">
        <v>750505</v>
      </c>
      <c r="I15" s="142">
        <v>83760</v>
      </c>
      <c r="J15" s="141">
        <v>742495</v>
      </c>
      <c r="K15" s="142">
        <v>82979</v>
      </c>
    </row>
    <row r="16" spans="1:11" s="6" customFormat="1" ht="27.95" customHeight="1" x14ac:dyDescent="0.2">
      <c r="A16" s="240" t="s">
        <v>203</v>
      </c>
      <c r="B16" s="141">
        <v>812188</v>
      </c>
      <c r="C16" s="142">
        <v>54769</v>
      </c>
      <c r="D16" s="141">
        <v>818702</v>
      </c>
      <c r="E16" s="142">
        <v>58128</v>
      </c>
      <c r="F16" s="141">
        <v>825881</v>
      </c>
      <c r="G16" s="142">
        <v>55446</v>
      </c>
      <c r="H16" s="141">
        <v>782574</v>
      </c>
      <c r="I16" s="142">
        <v>42575</v>
      </c>
      <c r="J16" s="141">
        <v>841896</v>
      </c>
      <c r="K16" s="142">
        <v>46911</v>
      </c>
    </row>
    <row r="17" spans="1:11" s="6" customFormat="1" ht="27.95" customHeight="1" x14ac:dyDescent="0.2">
      <c r="A17" s="240" t="s">
        <v>146</v>
      </c>
      <c r="B17" s="141">
        <v>2815457</v>
      </c>
      <c r="C17" s="142">
        <v>121918</v>
      </c>
      <c r="D17" s="141">
        <v>2873853</v>
      </c>
      <c r="E17" s="142">
        <v>132789</v>
      </c>
      <c r="F17" s="141">
        <v>2951289</v>
      </c>
      <c r="G17" s="142">
        <v>137767</v>
      </c>
      <c r="H17" s="141">
        <v>2650055</v>
      </c>
      <c r="I17" s="142">
        <v>95284</v>
      </c>
      <c r="J17" s="141">
        <v>2838735</v>
      </c>
      <c r="K17" s="142">
        <v>109756</v>
      </c>
    </row>
    <row r="18" spans="1:11" s="6" customFormat="1" ht="27.95" customHeight="1" x14ac:dyDescent="0.2">
      <c r="A18" s="240" t="s">
        <v>147</v>
      </c>
      <c r="B18" s="141">
        <v>8128449</v>
      </c>
      <c r="C18" s="142">
        <v>435040</v>
      </c>
      <c r="D18" s="141">
        <v>8248528</v>
      </c>
      <c r="E18" s="142">
        <v>451402</v>
      </c>
      <c r="F18" s="141">
        <v>8501637</v>
      </c>
      <c r="G18" s="142">
        <v>451903</v>
      </c>
      <c r="H18" s="141">
        <v>7860058</v>
      </c>
      <c r="I18" s="142">
        <v>361843</v>
      </c>
      <c r="J18" s="141">
        <v>7612630</v>
      </c>
      <c r="K18" s="142">
        <v>387207</v>
      </c>
    </row>
    <row r="19" spans="1:11" s="6" customFormat="1" ht="27.95" customHeight="1" x14ac:dyDescent="0.2">
      <c r="A19" s="240" t="s">
        <v>148</v>
      </c>
      <c r="B19" s="141">
        <v>6695552</v>
      </c>
      <c r="C19" s="142">
        <v>609060</v>
      </c>
      <c r="D19" s="141">
        <v>6836486</v>
      </c>
      <c r="E19" s="142">
        <v>624700</v>
      </c>
      <c r="F19" s="141">
        <v>7052244</v>
      </c>
      <c r="G19" s="142">
        <v>613837</v>
      </c>
      <c r="H19" s="141">
        <v>6556944</v>
      </c>
      <c r="I19" s="142">
        <v>505199</v>
      </c>
      <c r="J19" s="141">
        <v>6633214</v>
      </c>
      <c r="K19" s="142">
        <v>587796</v>
      </c>
    </row>
    <row r="20" spans="1:11" s="6" customFormat="1" ht="27.95" customHeight="1" x14ac:dyDescent="0.2">
      <c r="A20" s="240" t="s">
        <v>149</v>
      </c>
      <c r="B20" s="141">
        <v>378623</v>
      </c>
      <c r="C20" s="142">
        <v>28936</v>
      </c>
      <c r="D20" s="141">
        <v>387513</v>
      </c>
      <c r="E20" s="142">
        <v>29520</v>
      </c>
      <c r="F20" s="141">
        <v>388881</v>
      </c>
      <c r="G20" s="142">
        <v>29617</v>
      </c>
      <c r="H20" s="141">
        <v>375409</v>
      </c>
      <c r="I20" s="142">
        <v>25649</v>
      </c>
      <c r="J20" s="141">
        <v>358987</v>
      </c>
      <c r="K20" s="142">
        <v>23913</v>
      </c>
    </row>
    <row r="21" spans="1:11" s="6" customFormat="1" ht="44.1" customHeight="1" x14ac:dyDescent="0.2">
      <c r="A21" s="240" t="s">
        <v>150</v>
      </c>
      <c r="B21" s="141">
        <v>236023</v>
      </c>
      <c r="C21" s="142">
        <v>42422</v>
      </c>
      <c r="D21" s="141">
        <v>263645</v>
      </c>
      <c r="E21" s="142">
        <v>46511</v>
      </c>
      <c r="F21" s="141">
        <v>262062</v>
      </c>
      <c r="G21" s="142">
        <v>43239</v>
      </c>
      <c r="H21" s="141">
        <v>228170</v>
      </c>
      <c r="I21" s="142">
        <v>34393</v>
      </c>
      <c r="J21" s="141">
        <v>249014</v>
      </c>
      <c r="K21" s="142">
        <v>39322</v>
      </c>
    </row>
    <row r="22" spans="1:11" s="6" customFormat="1" ht="27.95" customHeight="1" x14ac:dyDescent="0.2">
      <c r="A22" s="240" t="s">
        <v>151</v>
      </c>
      <c r="B22" s="141">
        <v>515000</v>
      </c>
      <c r="C22" s="142">
        <v>86772</v>
      </c>
      <c r="D22" s="141">
        <v>510624</v>
      </c>
      <c r="E22" s="142">
        <v>88293</v>
      </c>
      <c r="F22" s="141">
        <v>497146</v>
      </c>
      <c r="G22" s="142">
        <v>82662</v>
      </c>
      <c r="H22" s="141">
        <v>451714</v>
      </c>
      <c r="I22" s="142">
        <v>72721</v>
      </c>
      <c r="J22" s="141">
        <v>464318</v>
      </c>
      <c r="K22" s="142">
        <v>73615</v>
      </c>
    </row>
    <row r="23" spans="1:11" ht="28.5" customHeight="1" x14ac:dyDescent="0.2">
      <c r="A23" s="248"/>
      <c r="B23" s="164"/>
      <c r="C23" s="191"/>
      <c r="D23" s="154"/>
      <c r="E23" s="191"/>
      <c r="F23" s="154"/>
      <c r="G23" s="191"/>
      <c r="H23" s="154"/>
      <c r="I23" s="191"/>
      <c r="J23" s="154"/>
      <c r="K23" s="191"/>
    </row>
    <row r="24" spans="1:11" ht="15.75" customHeight="1" x14ac:dyDescent="0.2">
      <c r="A24" s="42"/>
    </row>
    <row r="25" spans="1:11" ht="15.75" customHeight="1" x14ac:dyDescent="0.2"/>
    <row r="26" spans="1:11" ht="15.75" customHeight="1" x14ac:dyDescent="0.2"/>
    <row r="27" spans="1:11" ht="15.75" customHeight="1" x14ac:dyDescent="0.2"/>
    <row r="28" spans="1:11" ht="15.75" customHeight="1" x14ac:dyDescent="0.2"/>
    <row r="29" spans="1:11" ht="15.75" customHeight="1" x14ac:dyDescent="0.2"/>
    <row r="30" spans="1:11" ht="15.75" customHeight="1" x14ac:dyDescent="0.2"/>
    <row r="31" spans="1:11" ht="15.75" customHeight="1" x14ac:dyDescent="0.2"/>
    <row r="32" spans="1:11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</sheetData>
  <mergeCells count="10">
    <mergeCell ref="A2:E2"/>
    <mergeCell ref="F2:G2"/>
    <mergeCell ref="A4:A5"/>
    <mergeCell ref="B4:C4"/>
    <mergeCell ref="A1:E1"/>
    <mergeCell ref="F1:K1"/>
    <mergeCell ref="F4:G4"/>
    <mergeCell ref="D4:E4"/>
    <mergeCell ref="H4:I4"/>
    <mergeCell ref="J4:K4"/>
  </mergeCells>
  <phoneticPr fontId="0" type="noConversion"/>
  <printOptions horizontalCentered="1"/>
  <pageMargins left="0.31496062992125984" right="0.31496062992125984" top="0.51181102362204722" bottom="0.51181102362204722" header="0.51181102362204722" footer="0.51181102362204722"/>
  <pageSetup paperSize="9" orientation="portrait" r:id="rId1"/>
  <headerFooter alignWithMargins="0"/>
  <colBreaks count="1" manualBreakCount="1">
    <brk id="5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>
    <pageSetUpPr fitToPage="1"/>
  </sheetPr>
  <dimension ref="A1:J40"/>
  <sheetViews>
    <sheetView showGridLines="0" zoomScaleNormal="100" workbookViewId="0">
      <selection activeCell="J2" sqref="J2"/>
    </sheetView>
  </sheetViews>
  <sheetFormatPr baseColWidth="10" defaultColWidth="11.42578125" defaultRowHeight="12.75" x14ac:dyDescent="0.2"/>
  <cols>
    <col min="1" max="1" width="33.7109375" style="1" customWidth="1"/>
    <col min="2" max="7" width="13.42578125" style="1" customWidth="1"/>
    <col min="8" max="10" width="8.85546875" style="1" customWidth="1"/>
    <col min="11" max="16384" width="11.42578125" style="1"/>
  </cols>
  <sheetData>
    <row r="1" spans="1:10" ht="40.5" customHeight="1" x14ac:dyDescent="0.2">
      <c r="A1" s="360" t="s">
        <v>394</v>
      </c>
      <c r="B1" s="360"/>
      <c r="C1" s="360"/>
      <c r="D1" s="360"/>
      <c r="E1" s="360"/>
      <c r="F1" s="360"/>
      <c r="G1" s="360"/>
      <c r="H1" s="360"/>
      <c r="I1" s="360"/>
      <c r="J1" s="360"/>
    </row>
    <row r="2" spans="1:10" ht="15.75" customHeight="1" x14ac:dyDescent="0.2">
      <c r="J2" s="125" t="s">
        <v>314</v>
      </c>
    </row>
    <row r="3" spans="1:10" ht="29.25" customHeight="1" x14ac:dyDescent="0.2">
      <c r="A3" s="403" t="s">
        <v>127</v>
      </c>
      <c r="B3" s="363" t="s">
        <v>96</v>
      </c>
      <c r="C3" s="378"/>
      <c r="D3" s="364"/>
      <c r="E3" s="411" t="s">
        <v>97</v>
      </c>
      <c r="F3" s="430"/>
      <c r="G3" s="412"/>
      <c r="H3" s="411" t="s">
        <v>91</v>
      </c>
      <c r="I3" s="430"/>
      <c r="J3" s="412"/>
    </row>
    <row r="4" spans="1:10" ht="29.25" customHeight="1" x14ac:dyDescent="0.2">
      <c r="A4" s="375"/>
      <c r="B4" s="145">
        <v>2019</v>
      </c>
      <c r="C4" s="158">
        <f>B4+1</f>
        <v>2020</v>
      </c>
      <c r="D4" s="146">
        <f>C4+1</f>
        <v>2021</v>
      </c>
      <c r="E4" s="145">
        <f t="shared" ref="E4:J4" si="0">B4</f>
        <v>2019</v>
      </c>
      <c r="F4" s="157">
        <f t="shared" si="0"/>
        <v>2020</v>
      </c>
      <c r="G4" s="146">
        <f t="shared" si="0"/>
        <v>2021</v>
      </c>
      <c r="H4" s="145">
        <f t="shared" si="0"/>
        <v>2019</v>
      </c>
      <c r="I4" s="157">
        <f t="shared" si="0"/>
        <v>2020</v>
      </c>
      <c r="J4" s="146">
        <f t="shared" si="0"/>
        <v>2021</v>
      </c>
    </row>
    <row r="5" spans="1:10" s="34" customFormat="1" ht="39.950000000000003" customHeight="1" x14ac:dyDescent="0.2">
      <c r="A5" s="112" t="s">
        <v>163</v>
      </c>
      <c r="B5" s="160">
        <v>2205489</v>
      </c>
      <c r="C5" s="192">
        <v>1821257</v>
      </c>
      <c r="D5" s="162">
        <v>1915826</v>
      </c>
      <c r="E5" s="166">
        <v>14003119</v>
      </c>
      <c r="F5" s="161">
        <v>11848228</v>
      </c>
      <c r="G5" s="162">
        <v>12223160</v>
      </c>
      <c r="H5" s="289">
        <v>6.35</v>
      </c>
      <c r="I5" s="296">
        <v>6.51</v>
      </c>
      <c r="J5" s="297">
        <v>6.38</v>
      </c>
    </row>
    <row r="6" spans="1:10" ht="24.95" customHeight="1" x14ac:dyDescent="0.2">
      <c r="A6" s="110" t="s">
        <v>366</v>
      </c>
      <c r="B6" s="151">
        <v>1712458</v>
      </c>
      <c r="C6" s="152">
        <v>1421622</v>
      </c>
      <c r="D6" s="153">
        <v>1488445</v>
      </c>
      <c r="E6" s="151">
        <v>10947124</v>
      </c>
      <c r="F6" s="152">
        <v>9326797</v>
      </c>
      <c r="G6" s="153">
        <v>9591734</v>
      </c>
      <c r="H6" s="290">
        <v>6.39</v>
      </c>
      <c r="I6" s="291">
        <v>6.56</v>
      </c>
      <c r="J6" s="292">
        <v>6.44</v>
      </c>
    </row>
    <row r="7" spans="1:10" ht="24.95" customHeight="1" x14ac:dyDescent="0.2">
      <c r="A7" s="288" t="s">
        <v>367</v>
      </c>
      <c r="B7" s="148">
        <v>364591</v>
      </c>
      <c r="C7" s="149">
        <v>298665</v>
      </c>
      <c r="D7" s="150">
        <v>308602</v>
      </c>
      <c r="E7" s="148">
        <v>2464915</v>
      </c>
      <c r="F7" s="149">
        <v>2090299</v>
      </c>
      <c r="G7" s="150">
        <v>2147878</v>
      </c>
      <c r="H7" s="293">
        <v>6.76</v>
      </c>
      <c r="I7" s="294">
        <v>7</v>
      </c>
      <c r="J7" s="295">
        <v>6.96</v>
      </c>
    </row>
    <row r="8" spans="1:10" ht="24.95" customHeight="1" x14ac:dyDescent="0.2">
      <c r="A8" s="288" t="s">
        <v>368</v>
      </c>
      <c r="B8" s="148">
        <v>287951</v>
      </c>
      <c r="C8" s="149">
        <v>232510</v>
      </c>
      <c r="D8" s="150">
        <v>241394</v>
      </c>
      <c r="E8" s="148">
        <v>1832976</v>
      </c>
      <c r="F8" s="149">
        <v>1540504</v>
      </c>
      <c r="G8" s="150">
        <v>1545630</v>
      </c>
      <c r="H8" s="293">
        <v>6.37</v>
      </c>
      <c r="I8" s="294">
        <v>6.63</v>
      </c>
      <c r="J8" s="295">
        <v>6.4</v>
      </c>
    </row>
    <row r="9" spans="1:10" ht="24.95" customHeight="1" x14ac:dyDescent="0.2">
      <c r="A9" s="288" t="s">
        <v>369</v>
      </c>
      <c r="B9" s="148">
        <v>50588</v>
      </c>
      <c r="C9" s="149">
        <v>40377</v>
      </c>
      <c r="D9" s="150">
        <v>43753</v>
      </c>
      <c r="E9" s="148">
        <v>310533</v>
      </c>
      <c r="F9" s="149">
        <v>246648</v>
      </c>
      <c r="G9" s="150">
        <v>265407</v>
      </c>
      <c r="H9" s="293">
        <v>6.14</v>
      </c>
      <c r="I9" s="294">
        <v>6.11</v>
      </c>
      <c r="J9" s="295">
        <v>6.07</v>
      </c>
    </row>
    <row r="10" spans="1:10" ht="24.95" customHeight="1" x14ac:dyDescent="0.2">
      <c r="A10" s="288" t="s">
        <v>370</v>
      </c>
      <c r="B10" s="148">
        <v>326548</v>
      </c>
      <c r="C10" s="149">
        <v>271694</v>
      </c>
      <c r="D10" s="150">
        <v>286062</v>
      </c>
      <c r="E10" s="148">
        <v>2022024</v>
      </c>
      <c r="F10" s="149">
        <v>1709535</v>
      </c>
      <c r="G10" s="150">
        <v>1756114</v>
      </c>
      <c r="H10" s="293">
        <v>6.19</v>
      </c>
      <c r="I10" s="294">
        <v>6.29</v>
      </c>
      <c r="J10" s="295">
        <v>6.14</v>
      </c>
    </row>
    <row r="11" spans="1:10" ht="24.95" customHeight="1" x14ac:dyDescent="0.2">
      <c r="A11" s="288" t="s">
        <v>371</v>
      </c>
      <c r="B11" s="148">
        <v>233800</v>
      </c>
      <c r="C11" s="149">
        <v>197189</v>
      </c>
      <c r="D11" s="150">
        <v>209636</v>
      </c>
      <c r="E11" s="148">
        <v>1519852</v>
      </c>
      <c r="F11" s="149">
        <v>1311303</v>
      </c>
      <c r="G11" s="150">
        <v>1366511</v>
      </c>
      <c r="H11" s="293">
        <v>6.5</v>
      </c>
      <c r="I11" s="294">
        <v>6.65</v>
      </c>
      <c r="J11" s="295">
        <v>6.52</v>
      </c>
    </row>
    <row r="12" spans="1:10" ht="24.95" customHeight="1" x14ac:dyDescent="0.2">
      <c r="A12" s="288" t="s">
        <v>372</v>
      </c>
      <c r="B12" s="148">
        <v>110025</v>
      </c>
      <c r="C12" s="149">
        <v>95117</v>
      </c>
      <c r="D12" s="150">
        <v>98939</v>
      </c>
      <c r="E12" s="148">
        <v>754192</v>
      </c>
      <c r="F12" s="149">
        <v>652595</v>
      </c>
      <c r="G12" s="150">
        <v>662618</v>
      </c>
      <c r="H12" s="293">
        <v>6.85</v>
      </c>
      <c r="I12" s="294">
        <v>6.86</v>
      </c>
      <c r="J12" s="295">
        <v>6.7</v>
      </c>
    </row>
    <row r="13" spans="1:10" ht="24.95" customHeight="1" x14ac:dyDescent="0.2">
      <c r="A13" s="288" t="s">
        <v>373</v>
      </c>
      <c r="B13" s="148">
        <v>107985</v>
      </c>
      <c r="C13" s="149">
        <v>90912</v>
      </c>
      <c r="D13" s="150">
        <v>95471</v>
      </c>
      <c r="E13" s="148">
        <v>685761</v>
      </c>
      <c r="F13" s="149">
        <v>596926</v>
      </c>
      <c r="G13" s="150">
        <v>617043</v>
      </c>
      <c r="H13" s="293">
        <v>6.35</v>
      </c>
      <c r="I13" s="294">
        <v>6.57</v>
      </c>
      <c r="J13" s="295">
        <v>6.46</v>
      </c>
    </row>
    <row r="14" spans="1:10" ht="24.95" customHeight="1" x14ac:dyDescent="0.2">
      <c r="A14" s="288" t="s">
        <v>374</v>
      </c>
      <c r="B14" s="148">
        <v>144450</v>
      </c>
      <c r="C14" s="149">
        <v>124135</v>
      </c>
      <c r="D14" s="150">
        <v>130430</v>
      </c>
      <c r="E14" s="148">
        <v>880450</v>
      </c>
      <c r="F14" s="149">
        <v>773323</v>
      </c>
      <c r="G14" s="150">
        <v>806391</v>
      </c>
      <c r="H14" s="293">
        <v>6.1</v>
      </c>
      <c r="I14" s="294">
        <v>6.23</v>
      </c>
      <c r="J14" s="295">
        <v>6.18</v>
      </c>
    </row>
    <row r="15" spans="1:10" ht="24.95" customHeight="1" x14ac:dyDescent="0.2">
      <c r="A15" s="288" t="s">
        <v>375</v>
      </c>
      <c r="B15" s="148">
        <v>86520</v>
      </c>
      <c r="C15" s="149">
        <v>71023</v>
      </c>
      <c r="D15" s="150">
        <v>74158</v>
      </c>
      <c r="E15" s="148">
        <v>476421</v>
      </c>
      <c r="F15" s="149">
        <v>405664</v>
      </c>
      <c r="G15" s="150">
        <v>424142</v>
      </c>
      <c r="H15" s="293">
        <v>5.51</v>
      </c>
      <c r="I15" s="294">
        <v>5.71</v>
      </c>
      <c r="J15" s="295">
        <v>5.72</v>
      </c>
    </row>
    <row r="16" spans="1:10" ht="24.95" customHeight="1" x14ac:dyDescent="0.2">
      <c r="A16" s="107" t="s">
        <v>26</v>
      </c>
      <c r="B16" s="148">
        <v>13877</v>
      </c>
      <c r="C16" s="149">
        <v>0</v>
      </c>
      <c r="D16" s="150">
        <v>0</v>
      </c>
      <c r="E16" s="148">
        <v>94471</v>
      </c>
      <c r="F16" s="149">
        <v>0</v>
      </c>
      <c r="G16" s="150">
        <v>0</v>
      </c>
      <c r="H16" s="293">
        <v>6.81</v>
      </c>
      <c r="I16" s="294">
        <v>0</v>
      </c>
      <c r="J16" s="295">
        <v>0</v>
      </c>
    </row>
    <row r="17" spans="1:10" ht="24.95" customHeight="1" x14ac:dyDescent="0.2">
      <c r="A17" s="107" t="s">
        <v>360</v>
      </c>
      <c r="B17" s="148">
        <v>70161</v>
      </c>
      <c r="C17" s="149">
        <v>57515</v>
      </c>
      <c r="D17" s="150">
        <v>58045</v>
      </c>
      <c r="E17" s="148">
        <v>474921</v>
      </c>
      <c r="F17" s="149">
        <v>400518</v>
      </c>
      <c r="G17" s="150">
        <v>396387</v>
      </c>
      <c r="H17" s="293">
        <v>6.77</v>
      </c>
      <c r="I17" s="294">
        <v>6.96</v>
      </c>
      <c r="J17" s="295">
        <v>6.83</v>
      </c>
    </row>
    <row r="18" spans="1:10" ht="24.95" customHeight="1" x14ac:dyDescent="0.2">
      <c r="A18" s="107" t="s">
        <v>361</v>
      </c>
      <c r="B18" s="148">
        <v>197474</v>
      </c>
      <c r="C18" s="149">
        <v>166235</v>
      </c>
      <c r="D18" s="150">
        <v>180613</v>
      </c>
      <c r="E18" s="148">
        <v>1160362</v>
      </c>
      <c r="F18" s="149">
        <v>994343</v>
      </c>
      <c r="G18" s="150">
        <v>1056017</v>
      </c>
      <c r="H18" s="293">
        <v>5.88</v>
      </c>
      <c r="I18" s="294">
        <v>5.98</v>
      </c>
      <c r="J18" s="295">
        <v>5.85</v>
      </c>
    </row>
    <row r="19" spans="1:10" ht="24.95" customHeight="1" x14ac:dyDescent="0.2">
      <c r="A19" s="107" t="s">
        <v>343</v>
      </c>
      <c r="B19" s="148">
        <v>136694</v>
      </c>
      <c r="C19" s="149">
        <v>112873</v>
      </c>
      <c r="D19" s="150">
        <v>125073</v>
      </c>
      <c r="E19" s="148">
        <v>807701</v>
      </c>
      <c r="F19" s="149">
        <v>677888</v>
      </c>
      <c r="G19" s="150">
        <v>734591</v>
      </c>
      <c r="H19" s="293">
        <v>5.91</v>
      </c>
      <c r="I19" s="294">
        <v>6.01</v>
      </c>
      <c r="J19" s="295">
        <v>5.87</v>
      </c>
    </row>
    <row r="20" spans="1:10" ht="24.95" customHeight="1" x14ac:dyDescent="0.2">
      <c r="A20" s="107" t="s">
        <v>344</v>
      </c>
      <c r="B20" s="148">
        <v>74825</v>
      </c>
      <c r="C20" s="149">
        <v>63012</v>
      </c>
      <c r="D20" s="150">
        <v>63650</v>
      </c>
      <c r="E20" s="148">
        <v>518540</v>
      </c>
      <c r="F20" s="149">
        <v>448682</v>
      </c>
      <c r="G20" s="150">
        <v>444431</v>
      </c>
      <c r="H20" s="293">
        <v>6.93</v>
      </c>
      <c r="I20" s="294">
        <v>7.12</v>
      </c>
      <c r="J20" s="295">
        <v>6.98</v>
      </c>
    </row>
    <row r="21" spans="1:10" ht="4.5" customHeight="1" x14ac:dyDescent="0.2">
      <c r="A21" s="21"/>
      <c r="B21" s="193"/>
      <c r="C21" s="194"/>
      <c r="D21" s="156"/>
      <c r="E21" s="154"/>
      <c r="F21" s="155"/>
      <c r="G21" s="156"/>
      <c r="H21" s="195"/>
      <c r="I21" s="196"/>
      <c r="J21" s="191"/>
    </row>
    <row r="22" spans="1:10" s="6" customFormat="1" ht="17.25" customHeight="1" x14ac:dyDescent="0.2">
      <c r="A22" s="197" t="s">
        <v>152</v>
      </c>
      <c r="B22" s="114"/>
      <c r="C22" s="114"/>
      <c r="D22" s="114"/>
      <c r="E22" s="114"/>
      <c r="F22" s="114"/>
      <c r="G22" s="114"/>
    </row>
    <row r="23" spans="1:10" ht="15.75" customHeight="1" x14ac:dyDescent="0.2"/>
    <row r="24" spans="1:10" ht="15.75" customHeight="1" x14ac:dyDescent="0.2"/>
    <row r="25" spans="1:10" ht="15.75" customHeight="1" x14ac:dyDescent="0.2"/>
    <row r="26" spans="1:10" ht="15.75" customHeight="1" x14ac:dyDescent="0.2"/>
    <row r="27" spans="1:10" ht="15.75" customHeight="1" x14ac:dyDescent="0.2"/>
    <row r="28" spans="1:10" ht="15.75" customHeight="1" x14ac:dyDescent="0.2"/>
    <row r="29" spans="1:10" ht="15.75" customHeight="1" x14ac:dyDescent="0.2"/>
    <row r="30" spans="1:10" ht="15.75" customHeight="1" x14ac:dyDescent="0.2"/>
    <row r="31" spans="1:10" ht="15.75" customHeight="1" x14ac:dyDescent="0.2"/>
    <row r="32" spans="1:10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</sheetData>
  <mergeCells count="5">
    <mergeCell ref="A1:J1"/>
    <mergeCell ref="A3:A4"/>
    <mergeCell ref="B3:D3"/>
    <mergeCell ref="E3:G3"/>
    <mergeCell ref="H3:J3"/>
  </mergeCells>
  <phoneticPr fontId="0" type="noConversion"/>
  <printOptions horizontalCentered="1"/>
  <pageMargins left="0.23622047244094491" right="0.23622047244094491" top="0.31496062992125984" bottom="0.3149606299212598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46"/>
  <sheetViews>
    <sheetView showGridLines="0" zoomScaleNormal="100" workbookViewId="0">
      <selection activeCell="F4" sqref="F4"/>
    </sheetView>
  </sheetViews>
  <sheetFormatPr baseColWidth="10" defaultColWidth="11.42578125" defaultRowHeight="12.75" x14ac:dyDescent="0.2"/>
  <cols>
    <col min="1" max="1" width="35.7109375" style="1" customWidth="1"/>
    <col min="2" max="6" width="13.7109375" style="1" customWidth="1"/>
    <col min="7" max="16384" width="11.42578125" style="1"/>
  </cols>
  <sheetData>
    <row r="1" spans="1:6" ht="36.75" customHeight="1" x14ac:dyDescent="0.2">
      <c r="A1" s="360" t="s">
        <v>213</v>
      </c>
      <c r="B1" s="360"/>
      <c r="C1" s="360"/>
      <c r="D1" s="360"/>
      <c r="E1" s="360"/>
      <c r="F1" s="360"/>
    </row>
    <row r="2" spans="1:6" ht="6.75" customHeight="1" x14ac:dyDescent="0.2">
      <c r="A2" s="117"/>
      <c r="B2" s="117"/>
      <c r="C2" s="117"/>
      <c r="D2" s="117"/>
      <c r="E2" s="117"/>
      <c r="F2" s="117"/>
    </row>
    <row r="3" spans="1:6" ht="15.75" customHeight="1" x14ac:dyDescent="0.2">
      <c r="A3" s="361" t="s">
        <v>381</v>
      </c>
      <c r="B3" s="361"/>
      <c r="C3" s="361"/>
      <c r="D3" s="361"/>
      <c r="E3" s="361"/>
      <c r="F3" s="361"/>
    </row>
    <row r="4" spans="1:6" ht="24.75" customHeight="1" x14ac:dyDescent="0.2">
      <c r="F4" s="119" t="s">
        <v>227</v>
      </c>
    </row>
    <row r="5" spans="1:6" ht="47.25" customHeight="1" x14ac:dyDescent="0.2">
      <c r="A5" s="20" t="s">
        <v>127</v>
      </c>
      <c r="B5" s="2">
        <v>2017</v>
      </c>
      <c r="C5" s="2">
        <f>B5+1</f>
        <v>2018</v>
      </c>
      <c r="D5" s="2">
        <f>C5+1</f>
        <v>2019</v>
      </c>
      <c r="E5" s="2">
        <f>D5+1</f>
        <v>2020</v>
      </c>
      <c r="F5" s="2">
        <f>E5+1</f>
        <v>2021</v>
      </c>
    </row>
    <row r="6" spans="1:6" s="34" customFormat="1" ht="42" customHeight="1" x14ac:dyDescent="0.2">
      <c r="A6" s="252" t="s">
        <v>231</v>
      </c>
      <c r="B6" s="31">
        <v>8677278</v>
      </c>
      <c r="C6" s="32">
        <v>8730841</v>
      </c>
      <c r="D6" s="33">
        <v>8773427</v>
      </c>
      <c r="E6" s="32">
        <v>8780142</v>
      </c>
      <c r="F6" s="32">
        <v>8824812</v>
      </c>
    </row>
    <row r="7" spans="1:6" s="34" customFormat="1" ht="42" customHeight="1" x14ac:dyDescent="0.2">
      <c r="A7" s="256" t="s">
        <v>345</v>
      </c>
      <c r="B7" s="257">
        <v>9409569</v>
      </c>
      <c r="C7" s="258">
        <v>9482521</v>
      </c>
      <c r="D7" s="259">
        <v>9546068</v>
      </c>
      <c r="E7" s="258">
        <v>9563726</v>
      </c>
      <c r="F7" s="258">
        <v>9640502</v>
      </c>
    </row>
    <row r="8" spans="1:6" s="6" customFormat="1" ht="24" customHeight="1" x14ac:dyDescent="0.2">
      <c r="A8" s="341" t="s">
        <v>332</v>
      </c>
      <c r="B8" s="15">
        <v>1709053</v>
      </c>
      <c r="C8" s="15">
        <v>1725484</v>
      </c>
      <c r="D8" s="15">
        <v>1734250</v>
      </c>
      <c r="E8" s="15">
        <v>1733348</v>
      </c>
      <c r="F8" s="15">
        <v>1743335</v>
      </c>
    </row>
    <row r="9" spans="1:6" s="6" customFormat="1" ht="24" customHeight="1" x14ac:dyDescent="0.2">
      <c r="A9" s="341" t="s">
        <v>333</v>
      </c>
      <c r="B9" s="15">
        <v>1221300</v>
      </c>
      <c r="C9" s="15">
        <v>1228124</v>
      </c>
      <c r="D9" s="15">
        <v>1235467</v>
      </c>
      <c r="E9" s="15">
        <v>1245744</v>
      </c>
      <c r="F9" s="15">
        <v>1253590</v>
      </c>
    </row>
    <row r="10" spans="1:6" s="6" customFormat="1" ht="24" customHeight="1" x14ac:dyDescent="0.2">
      <c r="A10" s="341" t="s">
        <v>334</v>
      </c>
      <c r="B10" s="15">
        <v>211640</v>
      </c>
      <c r="C10" s="15">
        <v>211858</v>
      </c>
      <c r="D10" s="15">
        <v>213310</v>
      </c>
      <c r="E10" s="15">
        <v>214327</v>
      </c>
      <c r="F10" s="15">
        <v>217175</v>
      </c>
    </row>
    <row r="11" spans="1:6" s="6" customFormat="1" ht="24" customHeight="1" x14ac:dyDescent="0.2">
      <c r="A11" s="341" t="s">
        <v>335</v>
      </c>
      <c r="B11" s="15">
        <v>1241986</v>
      </c>
      <c r="C11" s="15">
        <v>1251570</v>
      </c>
      <c r="D11" s="15">
        <v>1259403</v>
      </c>
      <c r="E11" s="15">
        <v>1261102</v>
      </c>
      <c r="F11" s="15">
        <v>1269008</v>
      </c>
    </row>
    <row r="12" spans="1:6" s="6" customFormat="1" ht="24" customHeight="1" x14ac:dyDescent="0.2">
      <c r="A12" s="341" t="s">
        <v>336</v>
      </c>
      <c r="B12" s="15">
        <v>960045</v>
      </c>
      <c r="C12" s="15">
        <v>968755</v>
      </c>
      <c r="D12" s="15">
        <v>975072</v>
      </c>
      <c r="E12" s="15">
        <v>997453</v>
      </c>
      <c r="F12" s="15">
        <v>1002900</v>
      </c>
    </row>
    <row r="13" spans="1:6" s="6" customFormat="1" ht="24" customHeight="1" x14ac:dyDescent="0.2">
      <c r="A13" s="341" t="s">
        <v>337</v>
      </c>
      <c r="B13" s="15">
        <v>435519</v>
      </c>
      <c r="C13" s="15">
        <v>435749</v>
      </c>
      <c r="D13" s="15">
        <v>436208</v>
      </c>
      <c r="E13" s="15">
        <v>435932</v>
      </c>
      <c r="F13" s="15">
        <v>438725</v>
      </c>
    </row>
    <row r="14" spans="1:6" s="6" customFormat="1" ht="24" customHeight="1" x14ac:dyDescent="0.2">
      <c r="A14" s="341" t="s">
        <v>338</v>
      </c>
      <c r="B14" s="15">
        <v>464159</v>
      </c>
      <c r="C14" s="15">
        <v>466466</v>
      </c>
      <c r="D14" s="15">
        <v>468270</v>
      </c>
      <c r="E14" s="15">
        <v>466544</v>
      </c>
      <c r="F14" s="15">
        <v>466215</v>
      </c>
    </row>
    <row r="15" spans="1:6" s="6" customFormat="1" ht="24" customHeight="1" x14ac:dyDescent="0.2">
      <c r="A15" s="341" t="s">
        <v>339</v>
      </c>
      <c r="B15" s="15">
        <v>591175</v>
      </c>
      <c r="C15" s="15">
        <v>594739</v>
      </c>
      <c r="D15" s="15">
        <v>598526</v>
      </c>
      <c r="E15" s="15">
        <v>594466</v>
      </c>
      <c r="F15" s="15">
        <v>593720</v>
      </c>
    </row>
    <row r="16" spans="1:6" ht="38.1" customHeight="1" x14ac:dyDescent="0.2">
      <c r="A16" s="342" t="s">
        <v>340</v>
      </c>
      <c r="B16" s="17">
        <v>326727</v>
      </c>
      <c r="C16" s="17">
        <v>328598</v>
      </c>
      <c r="D16" s="17">
        <v>330122</v>
      </c>
      <c r="E16" s="17">
        <v>329658</v>
      </c>
      <c r="F16" s="17">
        <v>329767</v>
      </c>
    </row>
    <row r="17" spans="1:6" s="6" customFormat="1" ht="24" customHeight="1" x14ac:dyDescent="0.2">
      <c r="A17" s="341" t="s">
        <v>214</v>
      </c>
      <c r="B17" s="15">
        <v>19445</v>
      </c>
      <c r="C17" s="15">
        <v>19306</v>
      </c>
      <c r="D17" s="15">
        <v>19230</v>
      </c>
      <c r="E17" s="15">
        <v>0</v>
      </c>
      <c r="F17" s="15">
        <v>0</v>
      </c>
    </row>
    <row r="18" spans="1:6" s="6" customFormat="1" ht="24" customHeight="1" x14ac:dyDescent="0.2">
      <c r="A18" s="341" t="s">
        <v>215</v>
      </c>
      <c r="B18" s="15">
        <v>2575</v>
      </c>
      <c r="C18" s="15">
        <v>2520</v>
      </c>
      <c r="D18" s="15">
        <v>2493</v>
      </c>
      <c r="E18" s="15">
        <v>0</v>
      </c>
      <c r="F18" s="15">
        <v>0</v>
      </c>
    </row>
    <row r="19" spans="1:6" s="6" customFormat="1" ht="24" customHeight="1" x14ac:dyDescent="0.2">
      <c r="A19" s="341" t="s">
        <v>216</v>
      </c>
      <c r="B19" s="15">
        <v>13116</v>
      </c>
      <c r="C19" s="15">
        <v>13034</v>
      </c>
      <c r="D19" s="15">
        <v>12786</v>
      </c>
      <c r="E19" s="15">
        <v>0</v>
      </c>
      <c r="F19" s="15">
        <v>0</v>
      </c>
    </row>
    <row r="20" spans="1:6" s="6" customFormat="1" ht="24" customHeight="1" x14ac:dyDescent="0.2">
      <c r="A20" s="341" t="s">
        <v>217</v>
      </c>
      <c r="B20" s="15">
        <v>4045</v>
      </c>
      <c r="C20" s="15">
        <v>4049</v>
      </c>
      <c r="D20" s="15">
        <v>4099</v>
      </c>
      <c r="E20" s="15">
        <v>0</v>
      </c>
      <c r="F20" s="15">
        <v>0</v>
      </c>
    </row>
    <row r="21" spans="1:6" ht="38.1" customHeight="1" x14ac:dyDescent="0.2">
      <c r="A21" s="342" t="s">
        <v>218</v>
      </c>
      <c r="B21" s="17">
        <v>9905</v>
      </c>
      <c r="C21" s="17">
        <v>10020</v>
      </c>
      <c r="D21" s="17">
        <v>10129</v>
      </c>
      <c r="E21" s="17">
        <v>0</v>
      </c>
      <c r="F21" s="17">
        <v>0</v>
      </c>
    </row>
    <row r="22" spans="1:6" s="6" customFormat="1" ht="24" customHeight="1" x14ac:dyDescent="0.2">
      <c r="A22" s="341" t="s">
        <v>341</v>
      </c>
      <c r="B22" s="15">
        <v>219383</v>
      </c>
      <c r="C22" s="15">
        <v>217977</v>
      </c>
      <c r="D22" s="15">
        <v>217448</v>
      </c>
      <c r="E22" s="15">
        <v>212609</v>
      </c>
      <c r="F22" s="15">
        <v>208836</v>
      </c>
    </row>
    <row r="23" spans="1:6" ht="38.1" customHeight="1" x14ac:dyDescent="0.2">
      <c r="A23" s="342" t="s">
        <v>342</v>
      </c>
      <c r="B23" s="17">
        <v>814725</v>
      </c>
      <c r="C23" s="17">
        <v>829110</v>
      </c>
      <c r="D23" s="17">
        <v>843943</v>
      </c>
      <c r="E23" s="17">
        <v>879142</v>
      </c>
      <c r="F23" s="17">
        <v>900800</v>
      </c>
    </row>
    <row r="24" spans="1:6" s="6" customFormat="1" ht="24" customHeight="1" x14ac:dyDescent="0.2">
      <c r="A24" s="341" t="s">
        <v>400</v>
      </c>
      <c r="B24" s="15">
        <v>811991</v>
      </c>
      <c r="C24" s="15">
        <v>826472</v>
      </c>
      <c r="D24" s="15">
        <v>839874</v>
      </c>
      <c r="E24" s="15">
        <v>850034</v>
      </c>
      <c r="F24" s="15">
        <v>875729</v>
      </c>
    </row>
    <row r="25" spans="1:6" ht="38.1" customHeight="1" x14ac:dyDescent="0.2">
      <c r="A25" s="343" t="s">
        <v>401</v>
      </c>
      <c r="B25" s="22">
        <v>352780</v>
      </c>
      <c r="C25" s="22">
        <v>348690</v>
      </c>
      <c r="D25" s="22">
        <v>345438</v>
      </c>
      <c r="E25" s="22">
        <v>343367</v>
      </c>
      <c r="F25" s="22">
        <v>340702</v>
      </c>
    </row>
    <row r="26" spans="1:6" s="6" customFormat="1" ht="15.75" customHeight="1" x14ac:dyDescent="0.2">
      <c r="A26" s="45" t="s">
        <v>224</v>
      </c>
    </row>
    <row r="27" spans="1:6" s="37" customFormat="1" ht="15.75" customHeight="1" x14ac:dyDescent="0.2">
      <c r="A27" s="36" t="s">
        <v>378</v>
      </c>
    </row>
    <row r="28" spans="1:6" ht="15.75" customHeight="1" x14ac:dyDescent="0.2">
      <c r="A28" s="51" t="s">
        <v>379</v>
      </c>
    </row>
    <row r="29" spans="1:6" ht="15.75" customHeight="1" x14ac:dyDescent="0.2"/>
    <row r="30" spans="1:6" ht="15.75" customHeight="1" x14ac:dyDescent="0.2"/>
    <row r="31" spans="1:6" ht="15.75" customHeight="1" x14ac:dyDescent="0.2"/>
    <row r="32" spans="1: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</sheetData>
  <mergeCells count="2">
    <mergeCell ref="A1:F1"/>
    <mergeCell ref="A3:F3"/>
  </mergeCells>
  <printOptions horizontalCentered="1"/>
  <pageMargins left="0.19685039370078741" right="0.19685039370078741" top="0.59055118110236227" bottom="0.59055118110236227" header="0.51181102362204722" footer="0.51181102362204722"/>
  <pageSetup paperSize="9" scale="96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>
    <pageSetUpPr fitToPage="1"/>
  </sheetPr>
  <dimension ref="A1:F36"/>
  <sheetViews>
    <sheetView showGridLines="0" zoomScaleNormal="100" workbookViewId="0">
      <selection activeCell="F2" sqref="F2"/>
    </sheetView>
  </sheetViews>
  <sheetFormatPr baseColWidth="10" defaultColWidth="11.42578125" defaultRowHeight="12.75" x14ac:dyDescent="0.2"/>
  <cols>
    <col min="1" max="1" width="40.7109375" style="1" customWidth="1"/>
    <col min="2" max="6" width="19.7109375" style="1" customWidth="1"/>
    <col min="7" max="16384" width="11.42578125" style="1"/>
  </cols>
  <sheetData>
    <row r="1" spans="1:6" s="6" customFormat="1" ht="28.5" customHeight="1" x14ac:dyDescent="0.2">
      <c r="A1" s="387" t="s">
        <v>395</v>
      </c>
      <c r="B1" s="387"/>
      <c r="C1" s="387"/>
      <c r="D1" s="387"/>
      <c r="E1" s="387"/>
      <c r="F1" s="387"/>
    </row>
    <row r="2" spans="1:6" ht="24" customHeight="1" x14ac:dyDescent="0.2">
      <c r="F2" s="125" t="s">
        <v>83</v>
      </c>
    </row>
    <row r="3" spans="1:6" ht="21.75" customHeight="1" x14ac:dyDescent="0.2">
      <c r="A3" s="403" t="s">
        <v>127</v>
      </c>
      <c r="B3" s="357" t="s">
        <v>158</v>
      </c>
      <c r="C3" s="359" t="s">
        <v>156</v>
      </c>
      <c r="D3" s="359"/>
      <c r="E3" s="412" t="s">
        <v>157</v>
      </c>
      <c r="F3" s="431"/>
    </row>
    <row r="4" spans="1:6" ht="29.25" customHeight="1" x14ac:dyDescent="0.2">
      <c r="A4" s="375"/>
      <c r="B4" s="358"/>
      <c r="C4" s="165" t="s">
        <v>124</v>
      </c>
      <c r="D4" s="159" t="s">
        <v>291</v>
      </c>
      <c r="E4" s="198" t="s">
        <v>124</v>
      </c>
      <c r="F4" s="159" t="s">
        <v>291</v>
      </c>
    </row>
    <row r="5" spans="1:6" s="34" customFormat="1" ht="39.950000000000003" customHeight="1" x14ac:dyDescent="0.2">
      <c r="A5" s="112" t="s">
        <v>163</v>
      </c>
      <c r="B5" s="109">
        <v>79559</v>
      </c>
      <c r="C5" s="160">
        <v>64973</v>
      </c>
      <c r="D5" s="162">
        <v>76812</v>
      </c>
      <c r="E5" s="199">
        <v>9176373</v>
      </c>
      <c r="F5" s="162">
        <v>364426</v>
      </c>
    </row>
    <row r="6" spans="1:6" ht="31.9" customHeight="1" x14ac:dyDescent="0.2">
      <c r="A6" s="111" t="s">
        <v>325</v>
      </c>
      <c r="B6" s="19">
        <v>66990</v>
      </c>
      <c r="C6" s="151">
        <v>57072</v>
      </c>
      <c r="D6" s="153">
        <v>64384</v>
      </c>
      <c r="E6" s="200">
        <v>7952939</v>
      </c>
      <c r="F6" s="153">
        <v>305975</v>
      </c>
    </row>
    <row r="7" spans="1:6" ht="31.9" customHeight="1" x14ac:dyDescent="0.2">
      <c r="A7" s="340" t="s">
        <v>331</v>
      </c>
      <c r="B7" s="18">
        <v>9076</v>
      </c>
      <c r="C7" s="148">
        <v>7901</v>
      </c>
      <c r="D7" s="150">
        <v>9075</v>
      </c>
      <c r="E7" s="201">
        <v>1223434</v>
      </c>
      <c r="F7" s="150">
        <v>43055</v>
      </c>
    </row>
    <row r="8" spans="1:6" ht="31.9" customHeight="1" x14ac:dyDescent="0.2">
      <c r="A8" s="113" t="s">
        <v>399</v>
      </c>
      <c r="B8" s="95">
        <v>3493</v>
      </c>
      <c r="C8" s="154">
        <v>0</v>
      </c>
      <c r="D8" s="156">
        <v>3353</v>
      </c>
      <c r="E8" s="202">
        <v>0</v>
      </c>
      <c r="F8" s="156">
        <v>15396</v>
      </c>
    </row>
    <row r="9" spans="1:6" ht="31.9" customHeight="1" x14ac:dyDescent="0.2">
      <c r="A9" s="46" t="s">
        <v>286</v>
      </c>
      <c r="B9" s="18">
        <v>55541</v>
      </c>
      <c r="C9" s="148">
        <v>51298</v>
      </c>
      <c r="D9" s="150">
        <v>53935</v>
      </c>
      <c r="E9" s="201">
        <v>7375559</v>
      </c>
      <c r="F9" s="150">
        <v>261444</v>
      </c>
    </row>
    <row r="10" spans="1:6" ht="31.9" customHeight="1" x14ac:dyDescent="0.2">
      <c r="A10" s="46" t="s">
        <v>15</v>
      </c>
      <c r="B10" s="18">
        <v>854</v>
      </c>
      <c r="C10" s="148">
        <v>500</v>
      </c>
      <c r="D10" s="150">
        <v>815</v>
      </c>
      <c r="E10" s="201">
        <v>64960</v>
      </c>
      <c r="F10" s="150">
        <v>3663</v>
      </c>
    </row>
    <row r="11" spans="1:6" ht="31.9" customHeight="1" x14ac:dyDescent="0.2">
      <c r="A11" s="46" t="s">
        <v>287</v>
      </c>
      <c r="B11" s="18">
        <v>10088</v>
      </c>
      <c r="C11" s="148">
        <v>10070</v>
      </c>
      <c r="D11" s="150">
        <v>9754</v>
      </c>
      <c r="E11" s="201">
        <v>1334109</v>
      </c>
      <c r="F11" s="150">
        <v>45385</v>
      </c>
    </row>
    <row r="12" spans="1:6" ht="31.9" customHeight="1" x14ac:dyDescent="0.2">
      <c r="A12" s="46" t="s">
        <v>288</v>
      </c>
      <c r="B12" s="18">
        <v>4542</v>
      </c>
      <c r="C12" s="148">
        <v>3105</v>
      </c>
      <c r="D12" s="150">
        <v>4117</v>
      </c>
      <c r="E12" s="201">
        <v>401745</v>
      </c>
      <c r="F12" s="150">
        <v>17281</v>
      </c>
    </row>
    <row r="13" spans="1:6" ht="31.9" customHeight="1" x14ac:dyDescent="0.2">
      <c r="A13" s="46" t="s">
        <v>289</v>
      </c>
      <c r="B13" s="18">
        <v>889</v>
      </c>
      <c r="C13" s="148">
        <v>0</v>
      </c>
      <c r="D13" s="150">
        <v>867</v>
      </c>
      <c r="E13" s="201">
        <v>0</v>
      </c>
      <c r="F13" s="150">
        <v>4186</v>
      </c>
    </row>
    <row r="14" spans="1:6" ht="31.9" customHeight="1" x14ac:dyDescent="0.2">
      <c r="A14" s="46" t="s">
        <v>290</v>
      </c>
      <c r="B14" s="18">
        <v>106</v>
      </c>
      <c r="C14" s="148">
        <v>0</v>
      </c>
      <c r="D14" s="150">
        <v>103</v>
      </c>
      <c r="E14" s="201">
        <v>0</v>
      </c>
      <c r="F14" s="150">
        <v>535</v>
      </c>
    </row>
    <row r="15" spans="1:6" ht="31.9" customHeight="1" x14ac:dyDescent="0.2">
      <c r="A15" s="46" t="s">
        <v>16</v>
      </c>
      <c r="B15" s="18">
        <v>562</v>
      </c>
      <c r="C15" s="148">
        <v>0</v>
      </c>
      <c r="D15" s="150">
        <v>505</v>
      </c>
      <c r="E15" s="201">
        <v>0</v>
      </c>
      <c r="F15" s="150">
        <v>2436</v>
      </c>
    </row>
    <row r="16" spans="1:6" ht="31.9" customHeight="1" x14ac:dyDescent="0.2">
      <c r="A16" s="46" t="s">
        <v>63</v>
      </c>
      <c r="B16" s="18">
        <v>6977</v>
      </c>
      <c r="C16" s="148">
        <v>0</v>
      </c>
      <c r="D16" s="150">
        <v>6716</v>
      </c>
      <c r="E16" s="201">
        <v>0</v>
      </c>
      <c r="F16" s="150">
        <v>29496</v>
      </c>
    </row>
    <row r="17" spans="1:6" ht="4.5" customHeight="1" x14ac:dyDescent="0.2">
      <c r="A17" s="21"/>
      <c r="B17" s="52"/>
      <c r="C17" s="164"/>
      <c r="D17" s="156"/>
      <c r="E17" s="202"/>
      <c r="F17" s="156"/>
    </row>
    <row r="18" spans="1:6" ht="15.75" customHeight="1" x14ac:dyDescent="0.2"/>
    <row r="19" spans="1:6" ht="15.75" customHeight="1" x14ac:dyDescent="0.2"/>
    <row r="20" spans="1:6" ht="15.75" customHeight="1" x14ac:dyDescent="0.2"/>
    <row r="21" spans="1:6" ht="15.75" customHeight="1" x14ac:dyDescent="0.2"/>
    <row r="22" spans="1:6" ht="15.75" customHeight="1" x14ac:dyDescent="0.2"/>
    <row r="23" spans="1:6" ht="15.75" customHeight="1" x14ac:dyDescent="0.2"/>
    <row r="24" spans="1:6" ht="15.75" customHeight="1" x14ac:dyDescent="0.2"/>
    <row r="25" spans="1:6" ht="15.75" customHeight="1" x14ac:dyDescent="0.2"/>
    <row r="26" spans="1:6" ht="15.75" customHeight="1" x14ac:dyDescent="0.2"/>
    <row r="27" spans="1:6" ht="15.75" customHeight="1" x14ac:dyDescent="0.2"/>
    <row r="28" spans="1:6" ht="15.75" customHeight="1" x14ac:dyDescent="0.2"/>
    <row r="29" spans="1:6" ht="15.75" customHeight="1" x14ac:dyDescent="0.2"/>
    <row r="30" spans="1:6" ht="15.75" customHeight="1" x14ac:dyDescent="0.2"/>
    <row r="31" spans="1:6" ht="15.75" customHeight="1" x14ac:dyDescent="0.2"/>
    <row r="32" spans="1: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</sheetData>
  <mergeCells count="5">
    <mergeCell ref="A1:F1"/>
    <mergeCell ref="A3:A4"/>
    <mergeCell ref="C3:D3"/>
    <mergeCell ref="B3:B4"/>
    <mergeCell ref="E3:F3"/>
  </mergeCells>
  <phoneticPr fontId="0" type="noConversion"/>
  <printOptions horizontalCentered="1"/>
  <pageMargins left="0.19685039370078741" right="0.19685039370078741" top="0.47244094488188981" bottom="0.19685039370078741" header="0.51181102362204722" footer="0.51181102362204722"/>
  <pageSetup paperSize="9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H38"/>
  <sheetViews>
    <sheetView showGridLines="0" zoomScaleNormal="100" workbookViewId="0">
      <selection activeCell="H3" sqref="H3"/>
    </sheetView>
  </sheetViews>
  <sheetFormatPr baseColWidth="10" defaultColWidth="11.42578125" defaultRowHeight="12.75" x14ac:dyDescent="0.2"/>
  <cols>
    <col min="1" max="1" width="18.85546875" style="1" customWidth="1"/>
    <col min="2" max="8" width="17.28515625" style="1" customWidth="1"/>
    <col min="9" max="16384" width="11.42578125" style="1"/>
  </cols>
  <sheetData>
    <row r="1" spans="1:8" ht="36.75" customHeight="1" x14ac:dyDescent="0.2">
      <c r="A1" s="360" t="s">
        <v>159</v>
      </c>
      <c r="B1" s="360"/>
      <c r="C1" s="360"/>
      <c r="D1" s="360"/>
      <c r="E1" s="360"/>
      <c r="F1" s="360"/>
      <c r="G1" s="360"/>
      <c r="H1" s="360"/>
    </row>
    <row r="2" spans="1:8" ht="12.75" customHeight="1" x14ac:dyDescent="0.2">
      <c r="A2" s="361" t="s">
        <v>396</v>
      </c>
      <c r="B2" s="361"/>
      <c r="C2" s="361"/>
      <c r="D2" s="361"/>
      <c r="E2" s="361"/>
      <c r="F2" s="361"/>
      <c r="G2" s="361"/>
      <c r="H2" s="361"/>
    </row>
    <row r="3" spans="1:8" ht="24.95" customHeight="1" x14ac:dyDescent="0.2">
      <c r="H3" s="125" t="s">
        <v>84</v>
      </c>
    </row>
    <row r="4" spans="1:8" ht="23.1" customHeight="1" x14ac:dyDescent="0.2">
      <c r="A4" s="403" t="s">
        <v>162</v>
      </c>
      <c r="B4" s="376" t="s">
        <v>160</v>
      </c>
      <c r="C4" s="365"/>
      <c r="D4" s="365"/>
      <c r="E4" s="363" t="s">
        <v>153</v>
      </c>
      <c r="F4" s="378"/>
      <c r="G4" s="378"/>
      <c r="H4" s="364"/>
    </row>
    <row r="5" spans="1:8" ht="23.1" customHeight="1" x14ac:dyDescent="0.2">
      <c r="A5" s="374"/>
      <c r="B5" s="432"/>
      <c r="C5" s="433"/>
      <c r="D5" s="433"/>
      <c r="E5" s="379" t="s">
        <v>192</v>
      </c>
      <c r="F5" s="378"/>
      <c r="G5" s="364"/>
      <c r="H5" s="362" t="s">
        <v>193</v>
      </c>
    </row>
    <row r="6" spans="1:8" ht="23.1" customHeight="1" x14ac:dyDescent="0.2">
      <c r="A6" s="375"/>
      <c r="B6" s="208" t="s">
        <v>1</v>
      </c>
      <c r="C6" s="209" t="s">
        <v>2</v>
      </c>
      <c r="D6" s="210" t="s">
        <v>3</v>
      </c>
      <c r="E6" s="208" t="s">
        <v>1</v>
      </c>
      <c r="F6" s="209" t="s">
        <v>2</v>
      </c>
      <c r="G6" s="210" t="s">
        <v>3</v>
      </c>
      <c r="H6" s="358"/>
    </row>
    <row r="7" spans="1:8" ht="39.950000000000003" customHeight="1" x14ac:dyDescent="0.2">
      <c r="A7" s="249" t="s">
        <v>38</v>
      </c>
      <c r="B7" s="160">
        <v>1361301</v>
      </c>
      <c r="C7" s="192">
        <v>511069</v>
      </c>
      <c r="D7" s="203">
        <v>850232</v>
      </c>
      <c r="E7" s="160">
        <v>1119407</v>
      </c>
      <c r="F7" s="192">
        <v>511069</v>
      </c>
      <c r="G7" s="203">
        <v>608338</v>
      </c>
      <c r="H7" s="31">
        <v>241894</v>
      </c>
    </row>
    <row r="8" spans="1:8" s="34" customFormat="1" ht="32.1" customHeight="1" x14ac:dyDescent="0.2">
      <c r="A8" s="250" t="s">
        <v>17</v>
      </c>
      <c r="B8" s="204">
        <v>369590</v>
      </c>
      <c r="C8" s="205">
        <v>121913</v>
      </c>
      <c r="D8" s="169">
        <v>247677</v>
      </c>
      <c r="E8" s="204">
        <v>271935</v>
      </c>
      <c r="F8" s="205">
        <v>121913</v>
      </c>
      <c r="G8" s="206">
        <v>150022</v>
      </c>
      <c r="H8" s="39">
        <v>97655</v>
      </c>
    </row>
    <row r="9" spans="1:8" s="34" customFormat="1" ht="32.1" customHeight="1" x14ac:dyDescent="0.2">
      <c r="A9" s="250" t="s">
        <v>18</v>
      </c>
      <c r="B9" s="204">
        <v>101725</v>
      </c>
      <c r="C9" s="205">
        <v>48555</v>
      </c>
      <c r="D9" s="169">
        <v>53170</v>
      </c>
      <c r="E9" s="204">
        <v>100751</v>
      </c>
      <c r="F9" s="205">
        <v>48555</v>
      </c>
      <c r="G9" s="206">
        <v>52196</v>
      </c>
      <c r="H9" s="39">
        <v>974</v>
      </c>
    </row>
    <row r="10" spans="1:8" ht="32.1" customHeight="1" x14ac:dyDescent="0.2">
      <c r="A10" s="250" t="s">
        <v>19</v>
      </c>
      <c r="B10" s="167">
        <v>71366</v>
      </c>
      <c r="C10" s="168">
        <v>23447</v>
      </c>
      <c r="D10" s="169">
        <v>47919</v>
      </c>
      <c r="E10" s="167">
        <v>51616</v>
      </c>
      <c r="F10" s="168">
        <v>23447</v>
      </c>
      <c r="G10" s="169">
        <v>28169</v>
      </c>
      <c r="H10" s="35">
        <v>19750</v>
      </c>
    </row>
    <row r="11" spans="1:8" ht="32.1" customHeight="1" x14ac:dyDescent="0.2">
      <c r="A11" s="250" t="s">
        <v>20</v>
      </c>
      <c r="B11" s="148">
        <v>163057</v>
      </c>
      <c r="C11" s="149">
        <v>75704</v>
      </c>
      <c r="D11" s="150">
        <v>87353</v>
      </c>
      <c r="E11" s="148">
        <v>161406</v>
      </c>
      <c r="F11" s="149">
        <v>75704</v>
      </c>
      <c r="G11" s="150">
        <v>85702</v>
      </c>
      <c r="H11" s="17">
        <v>1651</v>
      </c>
    </row>
    <row r="12" spans="1:8" ht="32.1" customHeight="1" x14ac:dyDescent="0.2">
      <c r="A12" s="250" t="s">
        <v>21</v>
      </c>
      <c r="B12" s="148">
        <v>152628</v>
      </c>
      <c r="C12" s="149">
        <v>67779</v>
      </c>
      <c r="D12" s="150">
        <v>84849</v>
      </c>
      <c r="E12" s="148">
        <v>150824</v>
      </c>
      <c r="F12" s="149">
        <v>67779</v>
      </c>
      <c r="G12" s="150">
        <v>83045</v>
      </c>
      <c r="H12" s="17">
        <v>1804</v>
      </c>
    </row>
    <row r="13" spans="1:8" ht="32.1" customHeight="1" x14ac:dyDescent="0.2">
      <c r="A13" s="250" t="s">
        <v>22</v>
      </c>
      <c r="B13" s="148">
        <v>145708</v>
      </c>
      <c r="C13" s="149">
        <v>56980</v>
      </c>
      <c r="D13" s="150">
        <v>88728</v>
      </c>
      <c r="E13" s="148">
        <v>123565</v>
      </c>
      <c r="F13" s="149">
        <v>56980</v>
      </c>
      <c r="G13" s="150">
        <v>66585</v>
      </c>
      <c r="H13" s="17">
        <v>22143</v>
      </c>
    </row>
    <row r="14" spans="1:8" ht="32.1" customHeight="1" x14ac:dyDescent="0.2">
      <c r="A14" s="250" t="s">
        <v>23</v>
      </c>
      <c r="B14" s="148">
        <v>83239</v>
      </c>
      <c r="C14" s="149">
        <v>36848</v>
      </c>
      <c r="D14" s="150">
        <v>46391</v>
      </c>
      <c r="E14" s="148">
        <v>82977</v>
      </c>
      <c r="F14" s="149">
        <v>36848</v>
      </c>
      <c r="G14" s="150">
        <v>46129</v>
      </c>
      <c r="H14" s="17">
        <v>262</v>
      </c>
    </row>
    <row r="15" spans="1:8" ht="32.1" customHeight="1" x14ac:dyDescent="0.2">
      <c r="A15" s="250" t="s">
        <v>24</v>
      </c>
      <c r="B15" s="148">
        <v>195732</v>
      </c>
      <c r="C15" s="149">
        <v>59441</v>
      </c>
      <c r="D15" s="150">
        <v>136291</v>
      </c>
      <c r="E15" s="148">
        <v>131350</v>
      </c>
      <c r="F15" s="149">
        <v>59441</v>
      </c>
      <c r="G15" s="150">
        <v>71909</v>
      </c>
      <c r="H15" s="17">
        <v>64382</v>
      </c>
    </row>
    <row r="16" spans="1:8" ht="32.1" customHeight="1" x14ac:dyDescent="0.2">
      <c r="A16" s="250" t="s">
        <v>25</v>
      </c>
      <c r="B16" s="148">
        <v>78256</v>
      </c>
      <c r="C16" s="149">
        <v>20402</v>
      </c>
      <c r="D16" s="150">
        <v>57854</v>
      </c>
      <c r="E16" s="148">
        <v>44983</v>
      </c>
      <c r="F16" s="149">
        <v>20402</v>
      </c>
      <c r="G16" s="150">
        <v>24581</v>
      </c>
      <c r="H16" s="17">
        <v>33273</v>
      </c>
    </row>
    <row r="17" spans="1:8" ht="4.5" customHeight="1" x14ac:dyDescent="0.2">
      <c r="A17" s="21"/>
      <c r="B17" s="164"/>
      <c r="C17" s="194"/>
      <c r="D17" s="156"/>
      <c r="E17" s="164"/>
      <c r="F17" s="194"/>
      <c r="G17" s="207"/>
      <c r="H17" s="27"/>
    </row>
    <row r="18" spans="1:8" ht="15.75" customHeight="1" x14ac:dyDescent="0.2"/>
    <row r="19" spans="1:8" ht="15.75" customHeight="1" x14ac:dyDescent="0.2"/>
    <row r="20" spans="1:8" ht="15.75" customHeight="1" x14ac:dyDescent="0.2"/>
    <row r="21" spans="1:8" ht="15.75" customHeight="1" x14ac:dyDescent="0.2"/>
    <row r="22" spans="1:8" ht="15.75" customHeight="1" x14ac:dyDescent="0.2"/>
    <row r="23" spans="1:8" ht="15.75" customHeight="1" x14ac:dyDescent="0.2"/>
    <row r="24" spans="1:8" ht="15.75" customHeight="1" x14ac:dyDescent="0.2"/>
    <row r="25" spans="1:8" ht="15.75" customHeight="1" x14ac:dyDescent="0.2"/>
    <row r="26" spans="1:8" ht="15.75" customHeight="1" x14ac:dyDescent="0.2"/>
    <row r="27" spans="1:8" ht="15.75" customHeight="1" x14ac:dyDescent="0.2"/>
    <row r="28" spans="1:8" ht="15.75" customHeight="1" x14ac:dyDescent="0.2"/>
    <row r="29" spans="1:8" ht="15.75" customHeight="1" x14ac:dyDescent="0.2"/>
    <row r="30" spans="1:8" ht="15.75" customHeight="1" x14ac:dyDescent="0.2"/>
    <row r="31" spans="1:8" ht="15.75" customHeight="1" x14ac:dyDescent="0.2"/>
    <row r="32" spans="1:8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</sheetData>
  <mergeCells count="7">
    <mergeCell ref="A1:H1"/>
    <mergeCell ref="A2:H2"/>
    <mergeCell ref="H5:H6"/>
    <mergeCell ref="E5:G5"/>
    <mergeCell ref="B4:D5"/>
    <mergeCell ref="E4:H4"/>
    <mergeCell ref="A4:A6"/>
  </mergeCells>
  <phoneticPr fontId="0" type="noConversion"/>
  <printOptions horizontalCentered="1"/>
  <pageMargins left="0.23622047244094491" right="0.23622047244094491" top="0.51181102362204722" bottom="0.51181102362204722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48"/>
  <sheetViews>
    <sheetView showGridLines="0" zoomScaleNormal="100" workbookViewId="0">
      <selection activeCell="M4" sqref="M4"/>
    </sheetView>
  </sheetViews>
  <sheetFormatPr baseColWidth="10" defaultColWidth="11.42578125" defaultRowHeight="12.75" x14ac:dyDescent="0.2"/>
  <cols>
    <col min="1" max="1" width="44.7109375" style="1" customWidth="1"/>
    <col min="2" max="4" width="13.7109375" style="1" customWidth="1"/>
    <col min="5" max="13" width="10.7109375" style="1" customWidth="1"/>
    <col min="14" max="16384" width="11.42578125" style="1"/>
  </cols>
  <sheetData>
    <row r="1" spans="1:13" ht="38.25" customHeight="1" x14ac:dyDescent="0.2">
      <c r="A1" s="369" t="s">
        <v>233</v>
      </c>
      <c r="B1" s="369"/>
      <c r="C1" s="369"/>
      <c r="D1" s="369"/>
      <c r="E1" s="371" t="s">
        <v>222</v>
      </c>
      <c r="F1" s="371"/>
      <c r="G1" s="371"/>
      <c r="H1" s="371"/>
      <c r="I1" s="371"/>
      <c r="J1" s="371"/>
      <c r="K1" s="371"/>
      <c r="L1" s="371"/>
      <c r="M1" s="371"/>
    </row>
    <row r="2" spans="1:13" ht="2.25" customHeight="1" x14ac:dyDescent="0.2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</row>
    <row r="3" spans="1:13" ht="14.25" customHeight="1" x14ac:dyDescent="0.2">
      <c r="A3" s="370" t="s">
        <v>223</v>
      </c>
      <c r="B3" s="370"/>
      <c r="C3" s="370"/>
      <c r="D3" s="370"/>
      <c r="E3" s="372" t="s">
        <v>382</v>
      </c>
      <c r="F3" s="372"/>
      <c r="G3" s="372"/>
      <c r="H3" s="372"/>
      <c r="I3" s="372"/>
      <c r="J3" s="372"/>
      <c r="K3" s="372"/>
      <c r="L3" s="372"/>
      <c r="M3" s="372"/>
    </row>
    <row r="4" spans="1:13" ht="30" customHeight="1" x14ac:dyDescent="0.2">
      <c r="M4" s="119" t="s">
        <v>13</v>
      </c>
    </row>
    <row r="5" spans="1:13" ht="24.95" customHeight="1" x14ac:dyDescent="0.2">
      <c r="A5" s="373" t="s">
        <v>127</v>
      </c>
      <c r="B5" s="376" t="s">
        <v>219</v>
      </c>
      <c r="C5" s="365"/>
      <c r="D5" s="366"/>
      <c r="E5" s="363" t="s">
        <v>6</v>
      </c>
      <c r="F5" s="378"/>
      <c r="G5" s="378"/>
      <c r="H5" s="378"/>
      <c r="I5" s="378"/>
      <c r="J5" s="364"/>
      <c r="K5" s="365" t="s">
        <v>221</v>
      </c>
      <c r="L5" s="365"/>
      <c r="M5" s="366"/>
    </row>
    <row r="6" spans="1:13" ht="30" customHeight="1" x14ac:dyDescent="0.2">
      <c r="A6" s="374"/>
      <c r="B6" s="377"/>
      <c r="C6" s="367"/>
      <c r="D6" s="368"/>
      <c r="E6" s="363" t="s">
        <v>220</v>
      </c>
      <c r="F6" s="378"/>
      <c r="G6" s="364"/>
      <c r="H6" s="379" t="s">
        <v>63</v>
      </c>
      <c r="I6" s="380"/>
      <c r="J6" s="381"/>
      <c r="K6" s="367"/>
      <c r="L6" s="367"/>
      <c r="M6" s="368"/>
    </row>
    <row r="7" spans="1:13" ht="24.95" customHeight="1" x14ac:dyDescent="0.2">
      <c r="A7" s="375"/>
      <c r="B7" s="170" t="s">
        <v>1</v>
      </c>
      <c r="C7" s="251" t="s">
        <v>2</v>
      </c>
      <c r="D7" s="186" t="s">
        <v>3</v>
      </c>
      <c r="E7" s="170" t="s">
        <v>1</v>
      </c>
      <c r="F7" s="157" t="s">
        <v>2</v>
      </c>
      <c r="G7" s="159" t="s">
        <v>3</v>
      </c>
      <c r="H7" s="185" t="s">
        <v>1</v>
      </c>
      <c r="I7" s="251" t="s">
        <v>2</v>
      </c>
      <c r="J7" s="186" t="s">
        <v>3</v>
      </c>
      <c r="K7" s="185" t="s">
        <v>1</v>
      </c>
      <c r="L7" s="157" t="s">
        <v>2</v>
      </c>
      <c r="M7" s="159" t="s">
        <v>3</v>
      </c>
    </row>
    <row r="8" spans="1:13" s="34" customFormat="1" ht="35.25" customHeight="1" x14ac:dyDescent="0.2">
      <c r="A8" s="252" t="s">
        <v>326</v>
      </c>
      <c r="B8" s="166">
        <v>8824812</v>
      </c>
      <c r="C8" s="161">
        <v>4358350</v>
      </c>
      <c r="D8" s="162">
        <v>4466462</v>
      </c>
      <c r="E8" s="166">
        <v>6880289</v>
      </c>
      <c r="F8" s="161">
        <v>3505222</v>
      </c>
      <c r="G8" s="162">
        <v>3375067</v>
      </c>
      <c r="H8" s="161">
        <v>1944523</v>
      </c>
      <c r="I8" s="161">
        <v>853128</v>
      </c>
      <c r="J8" s="162">
        <v>1091395</v>
      </c>
      <c r="K8" s="161">
        <v>1635019</v>
      </c>
      <c r="L8" s="161">
        <v>819043</v>
      </c>
      <c r="M8" s="162">
        <v>815976</v>
      </c>
    </row>
    <row r="9" spans="1:13" s="34" customFormat="1" ht="43.5" customHeight="1" x14ac:dyDescent="0.2">
      <c r="A9" s="256" t="s">
        <v>349</v>
      </c>
      <c r="B9" s="261">
        <v>9479107</v>
      </c>
      <c r="C9" s="262">
        <v>4670325</v>
      </c>
      <c r="D9" s="263">
        <v>4808782</v>
      </c>
      <c r="E9" s="261">
        <v>7111655</v>
      </c>
      <c r="F9" s="262">
        <v>3608765</v>
      </c>
      <c r="G9" s="263">
        <v>3502890</v>
      </c>
      <c r="H9" s="262">
        <v>2367452</v>
      </c>
      <c r="I9" s="262">
        <v>1061560</v>
      </c>
      <c r="J9" s="263">
        <v>1305892</v>
      </c>
      <c r="K9" s="262">
        <v>2052080</v>
      </c>
      <c r="L9" s="262">
        <v>1026910</v>
      </c>
      <c r="M9" s="263">
        <v>1025170</v>
      </c>
    </row>
    <row r="10" spans="1:13" s="34" customFormat="1" ht="30" customHeight="1" x14ac:dyDescent="0.2">
      <c r="A10" s="320" t="s">
        <v>325</v>
      </c>
      <c r="B10" s="167">
        <v>7187669</v>
      </c>
      <c r="C10" s="168">
        <v>3503527</v>
      </c>
      <c r="D10" s="169">
        <v>3684142</v>
      </c>
      <c r="E10" s="167">
        <v>5485391</v>
      </c>
      <c r="F10" s="168">
        <v>2743872</v>
      </c>
      <c r="G10" s="169">
        <v>2741519</v>
      </c>
      <c r="H10" s="168">
        <v>1702278</v>
      </c>
      <c r="I10" s="168">
        <v>759655</v>
      </c>
      <c r="J10" s="169">
        <v>942623</v>
      </c>
      <c r="K10" s="168">
        <v>1460787</v>
      </c>
      <c r="L10" s="168">
        <v>732042</v>
      </c>
      <c r="M10" s="169">
        <v>728745</v>
      </c>
    </row>
    <row r="11" spans="1:13" s="34" customFormat="1" ht="30" customHeight="1" x14ac:dyDescent="0.2">
      <c r="A11" s="320" t="s">
        <v>346</v>
      </c>
      <c r="B11" s="167">
        <v>1104344</v>
      </c>
      <c r="C11" s="168">
        <v>542331</v>
      </c>
      <c r="D11" s="169">
        <v>562013</v>
      </c>
      <c r="E11" s="167">
        <v>789034</v>
      </c>
      <c r="F11" s="168">
        <v>403342</v>
      </c>
      <c r="G11" s="169">
        <v>385692</v>
      </c>
      <c r="H11" s="168">
        <v>315310</v>
      </c>
      <c r="I11" s="168">
        <v>138989</v>
      </c>
      <c r="J11" s="169">
        <v>176321</v>
      </c>
      <c r="K11" s="168">
        <v>273629</v>
      </c>
      <c r="L11" s="168">
        <v>136538</v>
      </c>
      <c r="M11" s="169">
        <v>137091</v>
      </c>
    </row>
    <row r="12" spans="1:13" s="34" customFormat="1" ht="30" customHeight="1" thickBot="1" x14ac:dyDescent="0.25">
      <c r="A12" s="324" t="s">
        <v>399</v>
      </c>
      <c r="B12" s="325">
        <v>1187094</v>
      </c>
      <c r="C12" s="326">
        <v>624467</v>
      </c>
      <c r="D12" s="327">
        <v>562627</v>
      </c>
      <c r="E12" s="325">
        <v>837230</v>
      </c>
      <c r="F12" s="326">
        <v>461551</v>
      </c>
      <c r="G12" s="327">
        <v>375679</v>
      </c>
      <c r="H12" s="326">
        <v>349864</v>
      </c>
      <c r="I12" s="326">
        <v>162916</v>
      </c>
      <c r="J12" s="327">
        <v>186948</v>
      </c>
      <c r="K12" s="326">
        <v>317664</v>
      </c>
      <c r="L12" s="326">
        <v>158330</v>
      </c>
      <c r="M12" s="327">
        <v>159334</v>
      </c>
    </row>
    <row r="13" spans="1:13" s="34" customFormat="1" ht="43.5" customHeight="1" thickTop="1" x14ac:dyDescent="0.2">
      <c r="A13" s="328" t="s">
        <v>350</v>
      </c>
      <c r="B13" s="321">
        <v>9640502</v>
      </c>
      <c r="C13" s="322">
        <v>4753645</v>
      </c>
      <c r="D13" s="323">
        <v>4886857</v>
      </c>
      <c r="E13" s="321">
        <v>7141453</v>
      </c>
      <c r="F13" s="322">
        <v>3626582</v>
      </c>
      <c r="G13" s="323">
        <v>3514871</v>
      </c>
      <c r="H13" s="322">
        <v>2499049</v>
      </c>
      <c r="I13" s="322">
        <v>1127063</v>
      </c>
      <c r="J13" s="323">
        <v>1371986</v>
      </c>
      <c r="K13" s="322">
        <v>2182880</v>
      </c>
      <c r="L13" s="322">
        <v>1092331</v>
      </c>
      <c r="M13" s="323">
        <v>1090549</v>
      </c>
    </row>
    <row r="14" spans="1:13" s="6" customFormat="1" ht="28.9" customHeight="1" x14ac:dyDescent="0.2">
      <c r="A14" s="260" t="s">
        <v>351</v>
      </c>
      <c r="B14" s="141">
        <v>1743335</v>
      </c>
      <c r="C14" s="163">
        <v>835401</v>
      </c>
      <c r="D14" s="142">
        <v>907934</v>
      </c>
      <c r="E14" s="141">
        <v>1283213</v>
      </c>
      <c r="F14" s="163">
        <v>620766</v>
      </c>
      <c r="G14" s="142">
        <v>662447</v>
      </c>
      <c r="H14" s="163">
        <v>460122</v>
      </c>
      <c r="I14" s="163">
        <v>214635</v>
      </c>
      <c r="J14" s="142">
        <v>245487</v>
      </c>
      <c r="K14" s="163">
        <v>404886</v>
      </c>
      <c r="L14" s="163">
        <v>205068</v>
      </c>
      <c r="M14" s="142">
        <v>199818</v>
      </c>
    </row>
    <row r="15" spans="1:13" s="6" customFormat="1" ht="28.9" customHeight="1" x14ac:dyDescent="0.2">
      <c r="A15" s="253" t="s">
        <v>352</v>
      </c>
      <c r="B15" s="141">
        <v>1253590</v>
      </c>
      <c r="C15" s="163">
        <v>620161</v>
      </c>
      <c r="D15" s="142">
        <v>633429</v>
      </c>
      <c r="E15" s="141">
        <v>936023</v>
      </c>
      <c r="F15" s="163">
        <v>477432</v>
      </c>
      <c r="G15" s="142">
        <v>458591</v>
      </c>
      <c r="H15" s="163">
        <v>317567</v>
      </c>
      <c r="I15" s="163">
        <v>142729</v>
      </c>
      <c r="J15" s="142">
        <v>174838</v>
      </c>
      <c r="K15" s="163">
        <v>276483</v>
      </c>
      <c r="L15" s="163">
        <v>138134</v>
      </c>
      <c r="M15" s="142">
        <v>138349</v>
      </c>
    </row>
    <row r="16" spans="1:13" s="6" customFormat="1" ht="28.9" customHeight="1" x14ac:dyDescent="0.2">
      <c r="A16" s="253" t="s">
        <v>353</v>
      </c>
      <c r="B16" s="141">
        <v>217175</v>
      </c>
      <c r="C16" s="163">
        <v>103459</v>
      </c>
      <c r="D16" s="142">
        <v>113716</v>
      </c>
      <c r="E16" s="141">
        <v>168855</v>
      </c>
      <c r="F16" s="163">
        <v>82354</v>
      </c>
      <c r="G16" s="142">
        <v>86501</v>
      </c>
      <c r="H16" s="163">
        <v>48320</v>
      </c>
      <c r="I16" s="163">
        <v>21105</v>
      </c>
      <c r="J16" s="142">
        <v>27215</v>
      </c>
      <c r="K16" s="163">
        <v>40611</v>
      </c>
      <c r="L16" s="163">
        <v>20143</v>
      </c>
      <c r="M16" s="142">
        <v>20468</v>
      </c>
    </row>
    <row r="17" spans="1:13" s="6" customFormat="1" ht="28.9" customHeight="1" x14ac:dyDescent="0.2">
      <c r="A17" s="253" t="s">
        <v>354</v>
      </c>
      <c r="B17" s="141">
        <v>1269008</v>
      </c>
      <c r="C17" s="163">
        <v>636931</v>
      </c>
      <c r="D17" s="142">
        <v>632077</v>
      </c>
      <c r="E17" s="141">
        <v>954327</v>
      </c>
      <c r="F17" s="163">
        <v>497222</v>
      </c>
      <c r="G17" s="142">
        <v>457105</v>
      </c>
      <c r="H17" s="163">
        <v>314681</v>
      </c>
      <c r="I17" s="163">
        <v>139709</v>
      </c>
      <c r="J17" s="142">
        <v>174972</v>
      </c>
      <c r="K17" s="163">
        <v>272799</v>
      </c>
      <c r="L17" s="163">
        <v>136117</v>
      </c>
      <c r="M17" s="142">
        <v>136682</v>
      </c>
    </row>
    <row r="18" spans="1:13" s="6" customFormat="1" ht="28.9" customHeight="1" x14ac:dyDescent="0.2">
      <c r="A18" s="253" t="s">
        <v>355</v>
      </c>
      <c r="B18" s="141">
        <v>1002900</v>
      </c>
      <c r="C18" s="163">
        <v>491579</v>
      </c>
      <c r="D18" s="142">
        <v>511321</v>
      </c>
      <c r="E18" s="141">
        <v>768284</v>
      </c>
      <c r="F18" s="163">
        <v>389671</v>
      </c>
      <c r="G18" s="142">
        <v>378613</v>
      </c>
      <c r="H18" s="163">
        <v>234616</v>
      </c>
      <c r="I18" s="163">
        <v>101908</v>
      </c>
      <c r="J18" s="142">
        <v>132708</v>
      </c>
      <c r="K18" s="163">
        <v>196143</v>
      </c>
      <c r="L18" s="163">
        <v>98048</v>
      </c>
      <c r="M18" s="142">
        <v>98095</v>
      </c>
    </row>
    <row r="19" spans="1:13" s="6" customFormat="1" ht="28.9" customHeight="1" x14ac:dyDescent="0.2">
      <c r="A19" s="253" t="s">
        <v>356</v>
      </c>
      <c r="B19" s="141">
        <v>438725</v>
      </c>
      <c r="C19" s="163">
        <v>207527</v>
      </c>
      <c r="D19" s="142">
        <v>231198</v>
      </c>
      <c r="E19" s="141">
        <v>336688</v>
      </c>
      <c r="F19" s="163">
        <v>162549</v>
      </c>
      <c r="G19" s="142">
        <v>174139</v>
      </c>
      <c r="H19" s="163">
        <v>102037</v>
      </c>
      <c r="I19" s="163">
        <v>44978</v>
      </c>
      <c r="J19" s="142">
        <v>57059</v>
      </c>
      <c r="K19" s="163">
        <v>87584</v>
      </c>
      <c r="L19" s="163">
        <v>43720</v>
      </c>
      <c r="M19" s="142">
        <v>43864</v>
      </c>
    </row>
    <row r="20" spans="1:13" s="6" customFormat="1" ht="28.9" customHeight="1" x14ac:dyDescent="0.2">
      <c r="A20" s="253" t="s">
        <v>357</v>
      </c>
      <c r="B20" s="141">
        <v>466215</v>
      </c>
      <c r="C20" s="163">
        <v>224031</v>
      </c>
      <c r="D20" s="142">
        <v>242184</v>
      </c>
      <c r="E20" s="141">
        <v>353262</v>
      </c>
      <c r="F20" s="163">
        <v>172907</v>
      </c>
      <c r="G20" s="142">
        <v>180355</v>
      </c>
      <c r="H20" s="163">
        <v>112953</v>
      </c>
      <c r="I20" s="163">
        <v>51124</v>
      </c>
      <c r="J20" s="142">
        <v>61829</v>
      </c>
      <c r="K20" s="163">
        <v>99313</v>
      </c>
      <c r="L20" s="163">
        <v>49578</v>
      </c>
      <c r="M20" s="142">
        <v>49735</v>
      </c>
    </row>
    <row r="21" spans="1:13" s="6" customFormat="1" ht="28.9" customHeight="1" x14ac:dyDescent="0.2">
      <c r="A21" s="253" t="s">
        <v>358</v>
      </c>
      <c r="B21" s="141">
        <v>593720</v>
      </c>
      <c r="C21" s="163">
        <v>287071</v>
      </c>
      <c r="D21" s="142">
        <v>306649</v>
      </c>
      <c r="E21" s="141">
        <v>451454</v>
      </c>
      <c r="F21" s="163">
        <v>223911</v>
      </c>
      <c r="G21" s="142">
        <v>227543</v>
      </c>
      <c r="H21" s="163">
        <v>142266</v>
      </c>
      <c r="I21" s="163">
        <v>63160</v>
      </c>
      <c r="J21" s="142">
        <v>79106</v>
      </c>
      <c r="K21" s="163">
        <v>123287</v>
      </c>
      <c r="L21" s="163">
        <v>61710</v>
      </c>
      <c r="M21" s="142">
        <v>61577</v>
      </c>
    </row>
    <row r="22" spans="1:13" s="6" customFormat="1" ht="43.15" customHeight="1" x14ac:dyDescent="0.2">
      <c r="A22" s="254" t="s">
        <v>359</v>
      </c>
      <c r="B22" s="148">
        <v>329767</v>
      </c>
      <c r="C22" s="149">
        <v>160644</v>
      </c>
      <c r="D22" s="150">
        <v>169123</v>
      </c>
      <c r="E22" s="148">
        <v>246895</v>
      </c>
      <c r="F22" s="149">
        <v>123700</v>
      </c>
      <c r="G22" s="150">
        <v>123195</v>
      </c>
      <c r="H22" s="149">
        <v>82872</v>
      </c>
      <c r="I22" s="149">
        <v>36944</v>
      </c>
      <c r="J22" s="150">
        <v>45928</v>
      </c>
      <c r="K22" s="149">
        <v>72312</v>
      </c>
      <c r="L22" s="149">
        <v>36081</v>
      </c>
      <c r="M22" s="150">
        <v>36231</v>
      </c>
    </row>
    <row r="23" spans="1:13" s="6" customFormat="1" ht="28.9" customHeight="1" x14ac:dyDescent="0.2">
      <c r="A23" s="260" t="s">
        <v>327</v>
      </c>
      <c r="B23" s="141">
        <v>208836</v>
      </c>
      <c r="C23" s="163">
        <v>130945</v>
      </c>
      <c r="D23" s="142">
        <v>77891</v>
      </c>
      <c r="E23" s="141">
        <v>158471</v>
      </c>
      <c r="F23" s="163">
        <v>113242</v>
      </c>
      <c r="G23" s="142">
        <v>45229</v>
      </c>
      <c r="H23" s="163">
        <v>50365</v>
      </c>
      <c r="I23" s="163">
        <v>17703</v>
      </c>
      <c r="J23" s="142">
        <v>32662</v>
      </c>
      <c r="K23" s="163">
        <v>35710</v>
      </c>
      <c r="L23" s="163">
        <v>17511</v>
      </c>
      <c r="M23" s="142">
        <v>18199</v>
      </c>
    </row>
    <row r="24" spans="1:13" s="6" customFormat="1" ht="43.15" customHeight="1" x14ac:dyDescent="0.2">
      <c r="A24" s="254" t="s">
        <v>328</v>
      </c>
      <c r="B24" s="148">
        <v>900800</v>
      </c>
      <c r="C24" s="149">
        <v>413801</v>
      </c>
      <c r="D24" s="150">
        <v>486999</v>
      </c>
      <c r="E24" s="148">
        <v>631843</v>
      </c>
      <c r="F24" s="149">
        <v>290577</v>
      </c>
      <c r="G24" s="150">
        <v>341266</v>
      </c>
      <c r="H24" s="149">
        <v>268957</v>
      </c>
      <c r="I24" s="149">
        <v>123224</v>
      </c>
      <c r="J24" s="150">
        <v>145733</v>
      </c>
      <c r="K24" s="149">
        <v>241892</v>
      </c>
      <c r="L24" s="149">
        <v>120968</v>
      </c>
      <c r="M24" s="150">
        <v>120924</v>
      </c>
    </row>
    <row r="25" spans="1:13" s="6" customFormat="1" ht="28.9" customHeight="1" x14ac:dyDescent="0.2">
      <c r="A25" s="260" t="s">
        <v>329</v>
      </c>
      <c r="B25" s="141">
        <v>875729</v>
      </c>
      <c r="C25" s="163">
        <v>473951</v>
      </c>
      <c r="D25" s="142">
        <v>401778</v>
      </c>
      <c r="E25" s="141">
        <v>601259</v>
      </c>
      <c r="F25" s="163">
        <v>344795</v>
      </c>
      <c r="G25" s="142">
        <v>256464</v>
      </c>
      <c r="H25" s="163">
        <v>274470</v>
      </c>
      <c r="I25" s="163">
        <v>129156</v>
      </c>
      <c r="J25" s="142">
        <v>145314</v>
      </c>
      <c r="K25" s="163">
        <v>249977</v>
      </c>
      <c r="L25" s="163">
        <v>124906</v>
      </c>
      <c r="M25" s="142">
        <v>125071</v>
      </c>
    </row>
    <row r="26" spans="1:13" s="6" customFormat="1" ht="38.1" customHeight="1" x14ac:dyDescent="0.2">
      <c r="A26" s="329" t="s">
        <v>330</v>
      </c>
      <c r="B26" s="154">
        <v>340702</v>
      </c>
      <c r="C26" s="155">
        <v>168144</v>
      </c>
      <c r="D26" s="156">
        <v>172558</v>
      </c>
      <c r="E26" s="154">
        <v>250879</v>
      </c>
      <c r="F26" s="155">
        <v>127456</v>
      </c>
      <c r="G26" s="156">
        <v>123423</v>
      </c>
      <c r="H26" s="155">
        <v>89823</v>
      </c>
      <c r="I26" s="155">
        <v>40688</v>
      </c>
      <c r="J26" s="156">
        <v>49135</v>
      </c>
      <c r="K26" s="155">
        <v>81883</v>
      </c>
      <c r="L26" s="155">
        <v>40347</v>
      </c>
      <c r="M26" s="156">
        <v>41536</v>
      </c>
    </row>
    <row r="27" spans="1:13" ht="15.75" customHeight="1" x14ac:dyDescent="0.2">
      <c r="A27" s="36" t="s">
        <v>224</v>
      </c>
    </row>
    <row r="28" spans="1:13" ht="15.75" customHeight="1" x14ac:dyDescent="0.2">
      <c r="A28" s="36" t="s">
        <v>225</v>
      </c>
    </row>
    <row r="29" spans="1:13" ht="15.75" customHeight="1" x14ac:dyDescent="0.2">
      <c r="A29" s="36" t="s">
        <v>226</v>
      </c>
    </row>
    <row r="30" spans="1:13" ht="15.75" customHeight="1" x14ac:dyDescent="0.2">
      <c r="A30" s="330" t="s">
        <v>348</v>
      </c>
    </row>
    <row r="31" spans="1:13" ht="15.75" customHeight="1" x14ac:dyDescent="0.2">
      <c r="A31" s="36" t="s">
        <v>347</v>
      </c>
    </row>
    <row r="32" spans="1:13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</sheetData>
  <mergeCells count="10">
    <mergeCell ref="K5:M6"/>
    <mergeCell ref="A1:D1"/>
    <mergeCell ref="A3:D3"/>
    <mergeCell ref="E1:M1"/>
    <mergeCell ref="E3:M3"/>
    <mergeCell ref="A5:A7"/>
    <mergeCell ref="B5:D6"/>
    <mergeCell ref="E5:J5"/>
    <mergeCell ref="E6:G6"/>
    <mergeCell ref="H6:J6"/>
  </mergeCells>
  <phoneticPr fontId="0" type="noConversion"/>
  <printOptions horizontalCentered="1"/>
  <pageMargins left="0.39370078740157483" right="0.39370078740157483" top="0.51181102362204722" bottom="0.39370078740157483" header="0.51181102362204722" footer="0.51181102362204722"/>
  <pageSetup paperSize="9" scale="90" orientation="portrait" r:id="rId1"/>
  <headerFooter alignWithMargins="0"/>
  <colBreaks count="1" manualBreakCount="1">
    <brk id="4" max="3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46"/>
  <sheetViews>
    <sheetView showGridLines="0" zoomScaleNormal="100" workbookViewId="0">
      <selection activeCell="L4" sqref="L4"/>
    </sheetView>
  </sheetViews>
  <sheetFormatPr baseColWidth="10" defaultColWidth="11.42578125" defaultRowHeight="12.75" x14ac:dyDescent="0.2"/>
  <cols>
    <col min="1" max="1" width="42.7109375" style="1" customWidth="1"/>
    <col min="2" max="12" width="13.7109375" style="1" customWidth="1"/>
    <col min="13" max="16384" width="11.42578125" style="1"/>
  </cols>
  <sheetData>
    <row r="1" spans="1:12" ht="38.25" customHeight="1" x14ac:dyDescent="0.2">
      <c r="A1" s="369" t="s">
        <v>239</v>
      </c>
      <c r="B1" s="369"/>
      <c r="C1" s="369"/>
      <c r="D1" s="369"/>
      <c r="E1" s="369"/>
      <c r="F1" s="371" t="s">
        <v>240</v>
      </c>
      <c r="G1" s="371"/>
      <c r="H1" s="371"/>
      <c r="I1" s="371"/>
      <c r="J1" s="371"/>
      <c r="K1" s="371"/>
      <c r="L1" s="371"/>
    </row>
    <row r="2" spans="1:12" ht="2.25" customHeight="1" x14ac:dyDescent="0.2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</row>
    <row r="3" spans="1:12" ht="14.25" customHeight="1" x14ac:dyDescent="0.2">
      <c r="A3" s="370" t="s">
        <v>223</v>
      </c>
      <c r="B3" s="370"/>
      <c r="C3" s="370"/>
      <c r="D3" s="370"/>
      <c r="E3" s="370"/>
      <c r="F3" s="372" t="s">
        <v>382</v>
      </c>
      <c r="G3" s="372"/>
      <c r="H3" s="372"/>
      <c r="I3" s="372"/>
      <c r="J3" s="372"/>
      <c r="K3" s="372"/>
      <c r="L3" s="372"/>
    </row>
    <row r="4" spans="1:12" ht="30" customHeight="1" x14ac:dyDescent="0.2">
      <c r="L4" s="119" t="s">
        <v>32</v>
      </c>
    </row>
    <row r="5" spans="1:12" ht="80.099999999999994" customHeight="1" x14ac:dyDescent="0.2">
      <c r="A5" s="265" t="s">
        <v>127</v>
      </c>
      <c r="B5" s="94" t="s">
        <v>85</v>
      </c>
      <c r="C5" s="94" t="s">
        <v>17</v>
      </c>
      <c r="D5" s="264" t="s">
        <v>236</v>
      </c>
      <c r="E5" s="2" t="s">
        <v>19</v>
      </c>
      <c r="F5" s="13" t="s">
        <v>237</v>
      </c>
      <c r="G5" s="2" t="s">
        <v>21</v>
      </c>
      <c r="H5" s="2" t="s">
        <v>22</v>
      </c>
      <c r="I5" s="2" t="s">
        <v>23</v>
      </c>
      <c r="J5" s="26" t="s">
        <v>24</v>
      </c>
      <c r="K5" s="264" t="s">
        <v>25</v>
      </c>
      <c r="L5" s="264" t="s">
        <v>238</v>
      </c>
    </row>
    <row r="6" spans="1:12" s="34" customFormat="1" ht="35.25" customHeight="1" x14ac:dyDescent="0.2">
      <c r="A6" s="252" t="s">
        <v>232</v>
      </c>
      <c r="B6" s="32">
        <v>8824812</v>
      </c>
      <c r="C6" s="32">
        <v>1796693</v>
      </c>
      <c r="D6" s="33">
        <v>1665077</v>
      </c>
      <c r="E6" s="32">
        <v>283237</v>
      </c>
      <c r="F6" s="32">
        <v>1413114</v>
      </c>
      <c r="G6" s="32">
        <v>1232926</v>
      </c>
      <c r="H6" s="32">
        <v>556112</v>
      </c>
      <c r="I6" s="32">
        <v>551600</v>
      </c>
      <c r="J6" s="33">
        <v>739611</v>
      </c>
      <c r="K6" s="33">
        <v>384429</v>
      </c>
      <c r="L6" s="162">
        <v>202013</v>
      </c>
    </row>
    <row r="7" spans="1:12" s="34" customFormat="1" ht="43.5" customHeight="1" x14ac:dyDescent="0.2">
      <c r="A7" s="256" t="s">
        <v>349</v>
      </c>
      <c r="B7" s="258">
        <v>9479107</v>
      </c>
      <c r="C7" s="258">
        <v>1899344</v>
      </c>
      <c r="D7" s="259">
        <v>1816141</v>
      </c>
      <c r="E7" s="258">
        <v>307655</v>
      </c>
      <c r="F7" s="258">
        <v>1500257</v>
      </c>
      <c r="G7" s="258">
        <v>1338001</v>
      </c>
      <c r="H7" s="258">
        <v>602384</v>
      </c>
      <c r="I7" s="258">
        <v>599415</v>
      </c>
      <c r="J7" s="259">
        <v>802370</v>
      </c>
      <c r="K7" s="259">
        <v>410851</v>
      </c>
      <c r="L7" s="263">
        <v>202689</v>
      </c>
    </row>
    <row r="8" spans="1:12" ht="30" customHeight="1" x14ac:dyDescent="0.2">
      <c r="A8" s="254" t="s">
        <v>325</v>
      </c>
      <c r="B8" s="17">
        <v>7187669</v>
      </c>
      <c r="C8" s="17">
        <v>1551139</v>
      </c>
      <c r="D8" s="18">
        <v>1295460</v>
      </c>
      <c r="E8" s="17">
        <v>220301</v>
      </c>
      <c r="F8" s="17">
        <v>1219487</v>
      </c>
      <c r="G8" s="17">
        <v>972330</v>
      </c>
      <c r="H8" s="17">
        <v>434540</v>
      </c>
      <c r="I8" s="17">
        <v>435512</v>
      </c>
      <c r="J8" s="18">
        <v>583596</v>
      </c>
      <c r="K8" s="18">
        <v>319673</v>
      </c>
      <c r="L8" s="150">
        <v>155631</v>
      </c>
    </row>
    <row r="9" spans="1:12" ht="30" customHeight="1" x14ac:dyDescent="0.2">
      <c r="A9" s="320" t="s">
        <v>346</v>
      </c>
      <c r="B9" s="17">
        <v>1104344</v>
      </c>
      <c r="C9" s="17">
        <v>167325</v>
      </c>
      <c r="D9" s="18">
        <v>278092</v>
      </c>
      <c r="E9" s="17">
        <v>46000</v>
      </c>
      <c r="F9" s="17">
        <v>87691</v>
      </c>
      <c r="G9" s="17">
        <v>188736</v>
      </c>
      <c r="H9" s="17">
        <v>85827</v>
      </c>
      <c r="I9" s="17">
        <v>81805</v>
      </c>
      <c r="J9" s="18">
        <v>114343</v>
      </c>
      <c r="K9" s="18">
        <v>48938</v>
      </c>
      <c r="L9" s="150">
        <v>5587</v>
      </c>
    </row>
    <row r="10" spans="1:12" ht="30" customHeight="1" thickBot="1" x14ac:dyDescent="0.25">
      <c r="A10" s="334" t="s">
        <v>399</v>
      </c>
      <c r="B10" s="331">
        <v>1187094</v>
      </c>
      <c r="C10" s="331">
        <v>180880</v>
      </c>
      <c r="D10" s="332">
        <v>242589</v>
      </c>
      <c r="E10" s="331">
        <v>41354</v>
      </c>
      <c r="F10" s="331">
        <v>193079</v>
      </c>
      <c r="G10" s="331">
        <v>176935</v>
      </c>
      <c r="H10" s="331">
        <v>82017</v>
      </c>
      <c r="I10" s="331">
        <v>82098</v>
      </c>
      <c r="J10" s="332">
        <v>104431</v>
      </c>
      <c r="K10" s="332">
        <v>42240</v>
      </c>
      <c r="L10" s="333">
        <v>41471</v>
      </c>
    </row>
    <row r="11" spans="1:12" s="6" customFormat="1" ht="43.5" customHeight="1" thickTop="1" x14ac:dyDescent="0.2">
      <c r="A11" s="335" t="s">
        <v>350</v>
      </c>
      <c r="B11" s="336">
        <v>9640502</v>
      </c>
      <c r="C11" s="336">
        <v>1935802</v>
      </c>
      <c r="D11" s="337">
        <v>1868493</v>
      </c>
      <c r="E11" s="336">
        <v>319353</v>
      </c>
      <c r="F11" s="336">
        <v>1518340</v>
      </c>
      <c r="G11" s="336">
        <v>1355112</v>
      </c>
      <c r="H11" s="336">
        <v>611454</v>
      </c>
      <c r="I11" s="336">
        <v>607553</v>
      </c>
      <c r="J11" s="337">
        <v>808830</v>
      </c>
      <c r="K11" s="337">
        <v>412548</v>
      </c>
      <c r="L11" s="338">
        <v>203017</v>
      </c>
    </row>
    <row r="12" spans="1:12" s="6" customFormat="1" ht="28.9" customHeight="1" x14ac:dyDescent="0.2">
      <c r="A12" s="253" t="s">
        <v>351</v>
      </c>
      <c r="B12" s="15">
        <v>1743335</v>
      </c>
      <c r="C12" s="15">
        <v>1430967</v>
      </c>
      <c r="D12" s="9">
        <v>237976</v>
      </c>
      <c r="E12" s="15">
        <v>25999</v>
      </c>
      <c r="F12" s="15">
        <v>8056</v>
      </c>
      <c r="G12" s="15">
        <v>10028</v>
      </c>
      <c r="H12" s="15">
        <v>3784</v>
      </c>
      <c r="I12" s="15">
        <v>2958</v>
      </c>
      <c r="J12" s="9">
        <v>2659</v>
      </c>
      <c r="K12" s="9">
        <v>1159</v>
      </c>
      <c r="L12" s="142">
        <v>19749</v>
      </c>
    </row>
    <row r="13" spans="1:12" s="6" customFormat="1" ht="28.9" customHeight="1" x14ac:dyDescent="0.2">
      <c r="A13" s="253" t="s">
        <v>352</v>
      </c>
      <c r="B13" s="15">
        <v>1253590</v>
      </c>
      <c r="C13" s="15">
        <v>123232</v>
      </c>
      <c r="D13" s="9">
        <v>1047799</v>
      </c>
      <c r="E13" s="15">
        <v>23776</v>
      </c>
      <c r="F13" s="15">
        <v>14863</v>
      </c>
      <c r="G13" s="15">
        <v>7910</v>
      </c>
      <c r="H13" s="15">
        <v>1802</v>
      </c>
      <c r="I13" s="15">
        <v>1679</v>
      </c>
      <c r="J13" s="9">
        <v>1483</v>
      </c>
      <c r="K13" s="9">
        <v>293</v>
      </c>
      <c r="L13" s="142">
        <v>30753</v>
      </c>
    </row>
    <row r="14" spans="1:12" s="6" customFormat="1" ht="28.9" customHeight="1" x14ac:dyDescent="0.2">
      <c r="A14" s="253" t="s">
        <v>353</v>
      </c>
      <c r="B14" s="15">
        <v>217175</v>
      </c>
      <c r="C14" s="15">
        <v>6697</v>
      </c>
      <c r="D14" s="9">
        <v>13579</v>
      </c>
      <c r="E14" s="15">
        <v>168054</v>
      </c>
      <c r="F14" s="15">
        <v>316</v>
      </c>
      <c r="G14" s="15">
        <v>6428</v>
      </c>
      <c r="H14" s="15">
        <v>153</v>
      </c>
      <c r="I14" s="15">
        <v>136</v>
      </c>
      <c r="J14" s="9">
        <v>126</v>
      </c>
      <c r="K14" s="9">
        <v>35</v>
      </c>
      <c r="L14" s="142">
        <v>21651</v>
      </c>
    </row>
    <row r="15" spans="1:12" s="6" customFormat="1" ht="28.9" customHeight="1" x14ac:dyDescent="0.2">
      <c r="A15" s="253" t="s">
        <v>354</v>
      </c>
      <c r="B15" s="15">
        <v>1269008</v>
      </c>
      <c r="C15" s="15">
        <v>9578</v>
      </c>
      <c r="D15" s="9">
        <v>30840</v>
      </c>
      <c r="E15" s="15">
        <v>927</v>
      </c>
      <c r="F15" s="15">
        <v>1178795</v>
      </c>
      <c r="G15" s="15">
        <v>7366</v>
      </c>
      <c r="H15" s="15">
        <v>2463</v>
      </c>
      <c r="I15" s="15">
        <v>12663</v>
      </c>
      <c r="J15" s="9">
        <v>2422</v>
      </c>
      <c r="K15" s="9">
        <v>446</v>
      </c>
      <c r="L15" s="142">
        <v>23508</v>
      </c>
    </row>
    <row r="16" spans="1:12" s="6" customFormat="1" ht="28.9" customHeight="1" x14ac:dyDescent="0.2">
      <c r="A16" s="253" t="s">
        <v>355</v>
      </c>
      <c r="B16" s="15">
        <v>1002900</v>
      </c>
      <c r="C16" s="15">
        <v>5732</v>
      </c>
      <c r="D16" s="9">
        <v>4715</v>
      </c>
      <c r="E16" s="15">
        <v>10880</v>
      </c>
      <c r="F16" s="15">
        <v>3474</v>
      </c>
      <c r="G16" s="15">
        <v>938926</v>
      </c>
      <c r="H16" s="15">
        <v>6360</v>
      </c>
      <c r="I16" s="15">
        <v>2238</v>
      </c>
      <c r="J16" s="9">
        <v>1095</v>
      </c>
      <c r="K16" s="9">
        <v>280</v>
      </c>
      <c r="L16" s="142">
        <v>29200</v>
      </c>
    </row>
    <row r="17" spans="1:12" s="6" customFormat="1" ht="28.9" customHeight="1" x14ac:dyDescent="0.2">
      <c r="A17" s="253" t="s">
        <v>356</v>
      </c>
      <c r="B17" s="15">
        <v>438725</v>
      </c>
      <c r="C17" s="15">
        <v>3420</v>
      </c>
      <c r="D17" s="9">
        <v>1626</v>
      </c>
      <c r="E17" s="15">
        <v>263</v>
      </c>
      <c r="F17" s="15">
        <v>802</v>
      </c>
      <c r="G17" s="15">
        <v>6005</v>
      </c>
      <c r="H17" s="15">
        <v>417688</v>
      </c>
      <c r="I17" s="15">
        <v>980</v>
      </c>
      <c r="J17" s="9">
        <v>1541</v>
      </c>
      <c r="K17" s="9">
        <v>156</v>
      </c>
      <c r="L17" s="142">
        <v>6244</v>
      </c>
    </row>
    <row r="18" spans="1:12" s="6" customFormat="1" ht="28.9" customHeight="1" x14ac:dyDescent="0.2">
      <c r="A18" s="253" t="s">
        <v>357</v>
      </c>
      <c r="B18" s="15">
        <v>466215</v>
      </c>
      <c r="C18" s="15">
        <v>2816</v>
      </c>
      <c r="D18" s="9">
        <v>1723</v>
      </c>
      <c r="E18" s="15">
        <v>265</v>
      </c>
      <c r="F18" s="15">
        <v>23418</v>
      </c>
      <c r="G18" s="15">
        <v>4037</v>
      </c>
      <c r="H18" s="15">
        <v>2966</v>
      </c>
      <c r="I18" s="15">
        <v>416795</v>
      </c>
      <c r="J18" s="9">
        <v>2795</v>
      </c>
      <c r="K18" s="9">
        <v>212</v>
      </c>
      <c r="L18" s="142">
        <v>11188</v>
      </c>
    </row>
    <row r="19" spans="1:12" s="6" customFormat="1" ht="28.9" customHeight="1" x14ac:dyDescent="0.2">
      <c r="A19" s="253" t="s">
        <v>358</v>
      </c>
      <c r="B19" s="15">
        <v>593720</v>
      </c>
      <c r="C19" s="15">
        <v>2061</v>
      </c>
      <c r="D19" s="9">
        <v>1172</v>
      </c>
      <c r="E19" s="15">
        <v>239</v>
      </c>
      <c r="F19" s="15">
        <v>1251</v>
      </c>
      <c r="G19" s="15">
        <v>1426</v>
      </c>
      <c r="H19" s="15">
        <v>4296</v>
      </c>
      <c r="I19" s="15">
        <v>2908</v>
      </c>
      <c r="J19" s="9">
        <v>572394</v>
      </c>
      <c r="K19" s="9">
        <v>1123</v>
      </c>
      <c r="L19" s="142">
        <v>6850</v>
      </c>
    </row>
    <row r="20" spans="1:12" s="6" customFormat="1" ht="43.15" customHeight="1" x14ac:dyDescent="0.2">
      <c r="A20" s="254" t="s">
        <v>359</v>
      </c>
      <c r="B20" s="17">
        <v>329767</v>
      </c>
      <c r="C20" s="17">
        <v>1728</v>
      </c>
      <c r="D20" s="18">
        <v>485</v>
      </c>
      <c r="E20" s="17">
        <v>79</v>
      </c>
      <c r="F20" s="17">
        <v>402</v>
      </c>
      <c r="G20" s="17">
        <v>498</v>
      </c>
      <c r="H20" s="17">
        <v>406</v>
      </c>
      <c r="I20" s="17">
        <v>388</v>
      </c>
      <c r="J20" s="18">
        <v>2120</v>
      </c>
      <c r="K20" s="18">
        <v>316854</v>
      </c>
      <c r="L20" s="150">
        <v>6807</v>
      </c>
    </row>
    <row r="21" spans="1:12" s="6" customFormat="1" ht="28.9" customHeight="1" x14ac:dyDescent="0.2">
      <c r="A21" s="253" t="s">
        <v>327</v>
      </c>
      <c r="B21" s="15">
        <v>208836</v>
      </c>
      <c r="C21" s="15">
        <v>26177</v>
      </c>
      <c r="D21" s="9">
        <v>45366</v>
      </c>
      <c r="E21" s="15">
        <v>4711</v>
      </c>
      <c r="F21" s="15">
        <v>27283</v>
      </c>
      <c r="G21" s="15">
        <v>38576</v>
      </c>
      <c r="H21" s="15">
        <v>19627</v>
      </c>
      <c r="I21" s="15">
        <v>15609</v>
      </c>
      <c r="J21" s="9">
        <v>24986</v>
      </c>
      <c r="K21" s="9">
        <v>5458</v>
      </c>
      <c r="L21" s="142">
        <v>1043</v>
      </c>
    </row>
    <row r="22" spans="1:12" s="6" customFormat="1" ht="43.15" customHeight="1" x14ac:dyDescent="0.2">
      <c r="A22" s="254" t="s">
        <v>328</v>
      </c>
      <c r="B22" s="17">
        <v>900800</v>
      </c>
      <c r="C22" s="17">
        <v>141633</v>
      </c>
      <c r="D22" s="18">
        <v>234359</v>
      </c>
      <c r="E22" s="17">
        <v>41475</v>
      </c>
      <c r="F22" s="17">
        <v>60590</v>
      </c>
      <c r="G22" s="17">
        <v>151165</v>
      </c>
      <c r="H22" s="17">
        <v>66662</v>
      </c>
      <c r="I22" s="17">
        <v>66645</v>
      </c>
      <c r="J22" s="18">
        <v>90069</v>
      </c>
      <c r="K22" s="18">
        <v>43656</v>
      </c>
      <c r="L22" s="150">
        <v>4546</v>
      </c>
    </row>
    <row r="23" spans="1:12" s="6" customFormat="1" ht="28.9" customHeight="1" x14ac:dyDescent="0.2">
      <c r="A23" s="253" t="s">
        <v>329</v>
      </c>
      <c r="B23" s="15">
        <v>875729</v>
      </c>
      <c r="C23" s="15">
        <v>177733</v>
      </c>
      <c r="D23" s="9">
        <v>158947</v>
      </c>
      <c r="E23" s="15">
        <v>27858</v>
      </c>
      <c r="F23" s="15">
        <v>120595</v>
      </c>
      <c r="G23" s="15">
        <v>113009</v>
      </c>
      <c r="H23" s="15">
        <v>56013</v>
      </c>
      <c r="I23" s="15">
        <v>62543</v>
      </c>
      <c r="J23" s="9">
        <v>81847</v>
      </c>
      <c r="K23" s="9">
        <v>36000</v>
      </c>
      <c r="L23" s="142">
        <v>41184</v>
      </c>
    </row>
    <row r="24" spans="1:12" s="6" customFormat="1" ht="43.15" customHeight="1" x14ac:dyDescent="0.2">
      <c r="A24" s="255" t="s">
        <v>330</v>
      </c>
      <c r="B24" s="22">
        <v>340702</v>
      </c>
      <c r="C24" s="22">
        <v>4028</v>
      </c>
      <c r="D24" s="95">
        <v>89906</v>
      </c>
      <c r="E24" s="22">
        <v>14827</v>
      </c>
      <c r="F24" s="22">
        <v>78495</v>
      </c>
      <c r="G24" s="22">
        <v>69738</v>
      </c>
      <c r="H24" s="22">
        <v>29234</v>
      </c>
      <c r="I24" s="22">
        <v>22011</v>
      </c>
      <c r="J24" s="95">
        <v>25293</v>
      </c>
      <c r="K24" s="95">
        <v>6876</v>
      </c>
      <c r="L24" s="156">
        <v>294</v>
      </c>
    </row>
    <row r="25" spans="1:12" ht="15.75" customHeight="1" x14ac:dyDescent="0.2">
      <c r="A25" s="36" t="s">
        <v>224</v>
      </c>
    </row>
    <row r="26" spans="1:12" ht="15.75" customHeight="1" x14ac:dyDescent="0.2">
      <c r="A26" s="36" t="s">
        <v>225</v>
      </c>
    </row>
    <row r="27" spans="1:12" ht="15.75" customHeight="1" x14ac:dyDescent="0.2">
      <c r="A27" s="36" t="s">
        <v>226</v>
      </c>
    </row>
    <row r="28" spans="1:12" ht="15.75" customHeight="1" x14ac:dyDescent="0.2">
      <c r="A28" s="36" t="s">
        <v>348</v>
      </c>
    </row>
    <row r="29" spans="1:12" ht="15.75" customHeight="1" x14ac:dyDescent="0.2">
      <c r="A29" s="36" t="s">
        <v>347</v>
      </c>
    </row>
    <row r="30" spans="1:12" ht="15.75" customHeight="1" x14ac:dyDescent="0.2"/>
    <row r="31" spans="1:12" ht="15.75" customHeight="1" x14ac:dyDescent="0.2"/>
    <row r="32" spans="1:1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</sheetData>
  <mergeCells count="4">
    <mergeCell ref="F1:L1"/>
    <mergeCell ref="F3:L3"/>
    <mergeCell ref="A1:E1"/>
    <mergeCell ref="A3:E3"/>
  </mergeCells>
  <printOptions horizontalCentered="1"/>
  <pageMargins left="0.39370078740157483" right="0.39370078740157483" top="0.51181102362204722" bottom="0.39370078740157483" header="0.51181102362204722" footer="0.51181102362204722"/>
  <pageSetup paperSize="9" scale="91" orientation="portrait" r:id="rId1"/>
  <headerFooter alignWithMargins="0"/>
  <colBreaks count="1" manualBreakCount="1">
    <brk id="5" max="28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fitToPage="1"/>
  </sheetPr>
  <dimension ref="A1:E27"/>
  <sheetViews>
    <sheetView showGridLines="0" zoomScaleNormal="100" workbookViewId="0">
      <selection activeCell="E4" sqref="E4"/>
    </sheetView>
  </sheetViews>
  <sheetFormatPr baseColWidth="10" defaultColWidth="11.42578125" defaultRowHeight="12" x14ac:dyDescent="0.2"/>
  <cols>
    <col min="1" max="1" width="2" style="71" customWidth="1"/>
    <col min="2" max="2" width="18.5703125" style="71" customWidth="1"/>
    <col min="3" max="5" width="20.7109375" style="71" customWidth="1"/>
    <col min="6" max="16384" width="11.42578125" style="71"/>
  </cols>
  <sheetData>
    <row r="1" spans="1:5" s="79" customFormat="1" ht="35.25" customHeight="1" x14ac:dyDescent="0.2">
      <c r="A1" s="387" t="s">
        <v>293</v>
      </c>
      <c r="B1" s="387"/>
      <c r="C1" s="387"/>
      <c r="D1" s="387"/>
      <c r="E1" s="387"/>
    </row>
    <row r="2" spans="1:5" ht="21" customHeight="1" x14ac:dyDescent="0.2">
      <c r="A2" s="384" t="s">
        <v>294</v>
      </c>
      <c r="B2" s="384"/>
      <c r="C2" s="384"/>
      <c r="D2" s="384"/>
      <c r="E2" s="384"/>
    </row>
    <row r="3" spans="1:5" s="73" customFormat="1" ht="42" customHeight="1" x14ac:dyDescent="0.2">
      <c r="A3" s="361" t="s">
        <v>383</v>
      </c>
      <c r="B3" s="361"/>
      <c r="C3" s="361"/>
      <c r="D3" s="361"/>
      <c r="E3" s="361"/>
    </row>
    <row r="4" spans="1:5" ht="21" customHeight="1" x14ac:dyDescent="0.2">
      <c r="B4" s="72"/>
      <c r="C4" s="72"/>
      <c r="D4" s="72"/>
      <c r="E4" s="119" t="s">
        <v>36</v>
      </c>
    </row>
    <row r="5" spans="1:5" s="127" customFormat="1" ht="49.5" customHeight="1" x14ac:dyDescent="0.2">
      <c r="A5" s="388" t="s">
        <v>295</v>
      </c>
      <c r="B5" s="389"/>
      <c r="C5" s="392" t="s">
        <v>296</v>
      </c>
      <c r="D5" s="393"/>
      <c r="E5" s="394"/>
    </row>
    <row r="6" spans="1:5" s="127" customFormat="1" ht="24.75" customHeight="1" x14ac:dyDescent="0.2">
      <c r="A6" s="390"/>
      <c r="B6" s="391"/>
      <c r="C6" s="136" t="s">
        <v>1</v>
      </c>
      <c r="D6" s="137" t="s">
        <v>2</v>
      </c>
      <c r="E6" s="135" t="s">
        <v>3</v>
      </c>
    </row>
    <row r="7" spans="1:5" ht="57" customHeight="1" x14ac:dyDescent="0.2">
      <c r="A7" s="395" t="s">
        <v>167</v>
      </c>
      <c r="B7" s="396"/>
      <c r="C7" s="120">
        <v>8824812</v>
      </c>
      <c r="D7" s="121">
        <v>4358350</v>
      </c>
      <c r="E7" s="123">
        <v>4466462</v>
      </c>
    </row>
    <row r="8" spans="1:5" s="79" customFormat="1" ht="33.950000000000003" customHeight="1" x14ac:dyDescent="0.2">
      <c r="A8" s="385" t="s">
        <v>297</v>
      </c>
      <c r="B8" s="386"/>
      <c r="C8" s="83">
        <v>386862</v>
      </c>
      <c r="D8" s="83">
        <v>198554</v>
      </c>
      <c r="E8" s="86">
        <v>188308</v>
      </c>
    </row>
    <row r="9" spans="1:5" s="79" customFormat="1" ht="20.100000000000001" customHeight="1" x14ac:dyDescent="0.2">
      <c r="A9" s="382" t="s">
        <v>298</v>
      </c>
      <c r="B9" s="383"/>
      <c r="C9" s="89">
        <v>434427</v>
      </c>
      <c r="D9" s="89">
        <v>223880</v>
      </c>
      <c r="E9" s="92">
        <v>210547</v>
      </c>
    </row>
    <row r="10" spans="1:5" s="79" customFormat="1" ht="20.100000000000001" customHeight="1" x14ac:dyDescent="0.2">
      <c r="A10" s="382" t="s">
        <v>299</v>
      </c>
      <c r="B10" s="383"/>
      <c r="C10" s="89">
        <v>424186</v>
      </c>
      <c r="D10" s="89">
        <v>218195</v>
      </c>
      <c r="E10" s="92">
        <v>205991</v>
      </c>
    </row>
    <row r="11" spans="1:5" s="79" customFormat="1" ht="20.100000000000001" customHeight="1" x14ac:dyDescent="0.2">
      <c r="A11" s="382" t="s">
        <v>300</v>
      </c>
      <c r="B11" s="383"/>
      <c r="C11" s="89">
        <v>430443</v>
      </c>
      <c r="D11" s="89">
        <v>220992</v>
      </c>
      <c r="E11" s="92">
        <v>209451</v>
      </c>
    </row>
    <row r="12" spans="1:5" s="79" customFormat="1" ht="20.100000000000001" customHeight="1" x14ac:dyDescent="0.2">
      <c r="A12" s="382" t="s">
        <v>71</v>
      </c>
      <c r="B12" s="383"/>
      <c r="C12" s="89">
        <v>465305</v>
      </c>
      <c r="D12" s="89">
        <v>241278</v>
      </c>
      <c r="E12" s="92">
        <v>224027</v>
      </c>
    </row>
    <row r="13" spans="1:5" s="79" customFormat="1" ht="48" customHeight="1" x14ac:dyDescent="0.2">
      <c r="A13" s="382" t="s">
        <v>72</v>
      </c>
      <c r="B13" s="383"/>
      <c r="C13" s="89">
        <v>564187</v>
      </c>
      <c r="D13" s="89">
        <v>295011</v>
      </c>
      <c r="E13" s="92">
        <v>269176</v>
      </c>
    </row>
    <row r="14" spans="1:5" s="79" customFormat="1" ht="20.100000000000001" customHeight="1" x14ac:dyDescent="0.2">
      <c r="A14" s="382" t="s">
        <v>73</v>
      </c>
      <c r="B14" s="383"/>
      <c r="C14" s="89">
        <v>605160</v>
      </c>
      <c r="D14" s="89">
        <v>314491</v>
      </c>
      <c r="E14" s="92">
        <v>290669</v>
      </c>
    </row>
    <row r="15" spans="1:5" s="79" customFormat="1" ht="20.100000000000001" customHeight="1" x14ac:dyDescent="0.2">
      <c r="A15" s="382" t="s">
        <v>74</v>
      </c>
      <c r="B15" s="383"/>
      <c r="C15" s="89">
        <v>606713</v>
      </c>
      <c r="D15" s="89">
        <v>311988</v>
      </c>
      <c r="E15" s="92">
        <v>294725</v>
      </c>
    </row>
    <row r="16" spans="1:5" s="79" customFormat="1" ht="20.100000000000001" customHeight="1" x14ac:dyDescent="0.2">
      <c r="A16" s="382" t="s">
        <v>75</v>
      </c>
      <c r="B16" s="383"/>
      <c r="C16" s="89">
        <v>587744</v>
      </c>
      <c r="D16" s="89">
        <v>300407</v>
      </c>
      <c r="E16" s="92">
        <v>287337</v>
      </c>
    </row>
    <row r="17" spans="1:5" s="79" customFormat="1" ht="20.100000000000001" customHeight="1" x14ac:dyDescent="0.2">
      <c r="A17" s="382" t="s">
        <v>76</v>
      </c>
      <c r="B17" s="383"/>
      <c r="C17" s="89">
        <v>597931</v>
      </c>
      <c r="D17" s="89">
        <v>298616</v>
      </c>
      <c r="E17" s="92">
        <v>299315</v>
      </c>
    </row>
    <row r="18" spans="1:5" s="79" customFormat="1" ht="48" customHeight="1" x14ac:dyDescent="0.2">
      <c r="A18" s="382" t="s">
        <v>77</v>
      </c>
      <c r="B18" s="383"/>
      <c r="C18" s="89">
        <v>687760</v>
      </c>
      <c r="D18" s="89">
        <v>342332</v>
      </c>
      <c r="E18" s="92">
        <v>345428</v>
      </c>
    </row>
    <row r="19" spans="1:5" s="79" customFormat="1" ht="20.100000000000001" customHeight="1" x14ac:dyDescent="0.2">
      <c r="A19" s="382" t="s">
        <v>78</v>
      </c>
      <c r="B19" s="383"/>
      <c r="C19" s="89">
        <v>697519</v>
      </c>
      <c r="D19" s="89">
        <v>346486</v>
      </c>
      <c r="E19" s="92">
        <v>351033</v>
      </c>
    </row>
    <row r="20" spans="1:5" s="79" customFormat="1" ht="20.100000000000001" customHeight="1" x14ac:dyDescent="0.2">
      <c r="A20" s="382" t="s">
        <v>79</v>
      </c>
      <c r="B20" s="383"/>
      <c r="C20" s="89">
        <v>597578</v>
      </c>
      <c r="D20" s="89">
        <v>291266</v>
      </c>
      <c r="E20" s="92">
        <v>306312</v>
      </c>
    </row>
    <row r="21" spans="1:5" s="79" customFormat="1" ht="20.100000000000001" customHeight="1" x14ac:dyDescent="0.2">
      <c r="A21" s="382" t="s">
        <v>80</v>
      </c>
      <c r="B21" s="383"/>
      <c r="C21" s="89">
        <v>470522</v>
      </c>
      <c r="D21" s="89">
        <v>222181</v>
      </c>
      <c r="E21" s="92">
        <v>248341</v>
      </c>
    </row>
    <row r="22" spans="1:5" s="79" customFormat="1" ht="20.100000000000001" customHeight="1" x14ac:dyDescent="0.2">
      <c r="A22" s="382" t="s">
        <v>81</v>
      </c>
      <c r="B22" s="383"/>
      <c r="C22" s="89">
        <v>409091</v>
      </c>
      <c r="D22" s="89">
        <v>187406</v>
      </c>
      <c r="E22" s="92">
        <v>221685</v>
      </c>
    </row>
    <row r="23" spans="1:5" s="79" customFormat="1" ht="48" customHeight="1" x14ac:dyDescent="0.2">
      <c r="A23" s="382" t="s">
        <v>301</v>
      </c>
      <c r="B23" s="383"/>
      <c r="C23" s="89">
        <v>321308</v>
      </c>
      <c r="D23" s="89">
        <v>140265</v>
      </c>
      <c r="E23" s="92">
        <v>181043</v>
      </c>
    </row>
    <row r="24" spans="1:5" s="79" customFormat="1" ht="20.100000000000001" customHeight="1" x14ac:dyDescent="0.2">
      <c r="A24" s="382" t="s">
        <v>302</v>
      </c>
      <c r="B24" s="383"/>
      <c r="C24" s="89">
        <v>301662</v>
      </c>
      <c r="D24" s="89">
        <v>125472</v>
      </c>
      <c r="E24" s="92">
        <v>176190</v>
      </c>
    </row>
    <row r="25" spans="1:5" s="79" customFormat="1" ht="20.100000000000001" customHeight="1" x14ac:dyDescent="0.2">
      <c r="A25" s="382" t="s">
        <v>303</v>
      </c>
      <c r="B25" s="383"/>
      <c r="C25" s="89">
        <v>144502</v>
      </c>
      <c r="D25" s="89">
        <v>53017</v>
      </c>
      <c r="E25" s="92">
        <v>91485</v>
      </c>
    </row>
    <row r="26" spans="1:5" s="79" customFormat="1" ht="20.100000000000001" customHeight="1" x14ac:dyDescent="0.2">
      <c r="A26" s="382" t="s">
        <v>304</v>
      </c>
      <c r="B26" s="383"/>
      <c r="C26" s="89">
        <v>91912</v>
      </c>
      <c r="D26" s="89">
        <v>26513</v>
      </c>
      <c r="E26" s="92">
        <v>65399</v>
      </c>
    </row>
    <row r="27" spans="1:5" s="79" customFormat="1" ht="21.95" customHeight="1" x14ac:dyDescent="0.2">
      <c r="A27" s="115"/>
      <c r="B27" s="235"/>
      <c r="C27" s="298"/>
      <c r="D27" s="299"/>
      <c r="E27" s="300"/>
    </row>
  </sheetData>
  <mergeCells count="25">
    <mergeCell ref="A10:B10"/>
    <mergeCell ref="A11:B11"/>
    <mergeCell ref="A12:B12"/>
    <mergeCell ref="A13:B13"/>
    <mergeCell ref="A1:E1"/>
    <mergeCell ref="A3:E3"/>
    <mergeCell ref="A5:B6"/>
    <mergeCell ref="C5:E5"/>
    <mergeCell ref="A7:B7"/>
    <mergeCell ref="A26:B26"/>
    <mergeCell ref="A2:E2"/>
    <mergeCell ref="A20:B20"/>
    <mergeCell ref="A21:B21"/>
    <mergeCell ref="A22:B22"/>
    <mergeCell ref="A23:B23"/>
    <mergeCell ref="A24:B24"/>
    <mergeCell ref="A25:B25"/>
    <mergeCell ref="A14:B14"/>
    <mergeCell ref="A15:B15"/>
    <mergeCell ref="A16:B16"/>
    <mergeCell ref="A17:B17"/>
    <mergeCell ref="A18:B18"/>
    <mergeCell ref="A19:B19"/>
    <mergeCell ref="A8:B8"/>
    <mergeCell ref="A9:B9"/>
  </mergeCells>
  <printOptions horizontalCentered="1"/>
  <pageMargins left="0.27559055118110237" right="0.47244094488188981" top="0.27559055118110237" bottom="0.6692913385826772" header="0" footer="0"/>
  <pageSetup paperSize="9" fitToHeight="0" orientation="portrait" horizontalDpi="4294967292" vertic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pageSetUpPr fitToPage="1"/>
  </sheetPr>
  <dimension ref="A1:F49"/>
  <sheetViews>
    <sheetView showGridLines="0" zoomScaleNormal="100" workbookViewId="0">
      <selection activeCell="F4" sqref="F4"/>
    </sheetView>
  </sheetViews>
  <sheetFormatPr baseColWidth="10" defaultColWidth="11.42578125" defaultRowHeight="12.75" x14ac:dyDescent="0.2"/>
  <cols>
    <col min="1" max="1" width="36.85546875" style="1" customWidth="1"/>
    <col min="2" max="6" width="13.7109375" style="1" customWidth="1"/>
    <col min="7" max="16384" width="11.42578125" style="1"/>
  </cols>
  <sheetData>
    <row r="1" spans="1:6" ht="36.75" customHeight="1" x14ac:dyDescent="0.2">
      <c r="A1" s="360" t="s">
        <v>210</v>
      </c>
      <c r="B1" s="360"/>
      <c r="C1" s="360"/>
      <c r="D1" s="360"/>
      <c r="E1" s="360"/>
      <c r="F1" s="360"/>
    </row>
    <row r="2" spans="1:6" ht="6.75" customHeight="1" x14ac:dyDescent="0.2">
      <c r="A2" s="117"/>
      <c r="B2" s="117"/>
      <c r="C2" s="117"/>
      <c r="D2" s="117"/>
      <c r="E2" s="117"/>
      <c r="F2" s="117"/>
    </row>
    <row r="3" spans="1:6" ht="15.75" customHeight="1" x14ac:dyDescent="0.2">
      <c r="A3" s="361" t="s">
        <v>381</v>
      </c>
      <c r="B3" s="361"/>
      <c r="C3" s="361"/>
      <c r="D3" s="361"/>
      <c r="E3" s="361"/>
      <c r="F3" s="361"/>
    </row>
    <row r="4" spans="1:6" ht="24.75" customHeight="1" x14ac:dyDescent="0.2">
      <c r="F4" s="119" t="s">
        <v>292</v>
      </c>
    </row>
    <row r="5" spans="1:6" ht="47.25" customHeight="1" x14ac:dyDescent="0.2">
      <c r="A5" s="20" t="s">
        <v>14</v>
      </c>
      <c r="B5" s="2">
        <v>2017</v>
      </c>
      <c r="C5" s="2">
        <f>B5+1</f>
        <v>2018</v>
      </c>
      <c r="D5" s="2">
        <f>C5+1</f>
        <v>2019</v>
      </c>
      <c r="E5" s="2">
        <f>D5+1</f>
        <v>2020</v>
      </c>
      <c r="F5" s="2">
        <f>E5+1</f>
        <v>2021</v>
      </c>
    </row>
    <row r="6" spans="1:6" s="34" customFormat="1" ht="42" customHeight="1" x14ac:dyDescent="0.2">
      <c r="A6" s="237" t="s">
        <v>51</v>
      </c>
      <c r="B6" s="31">
        <v>7075229</v>
      </c>
      <c r="C6" s="32">
        <v>7133305</v>
      </c>
      <c r="D6" s="33">
        <v>7194877</v>
      </c>
      <c r="E6" s="32">
        <v>7224261</v>
      </c>
      <c r="F6" s="32">
        <v>7288734</v>
      </c>
    </row>
    <row r="7" spans="1:6" s="6" customFormat="1" ht="29.45" customHeight="1" x14ac:dyDescent="0.2">
      <c r="A7" s="339" t="s">
        <v>365</v>
      </c>
      <c r="B7" s="15">
        <v>5441123</v>
      </c>
      <c r="C7" s="15">
        <v>5480575</v>
      </c>
      <c r="D7" s="15">
        <v>5520946</v>
      </c>
      <c r="E7" s="15">
        <v>5554581</v>
      </c>
      <c r="F7" s="15">
        <v>5589653</v>
      </c>
    </row>
    <row r="8" spans="1:6" s="6" customFormat="1" ht="25.15" customHeight="1" x14ac:dyDescent="0.2">
      <c r="A8" s="239" t="s">
        <v>17</v>
      </c>
      <c r="B8" s="15">
        <v>1280823</v>
      </c>
      <c r="C8" s="15">
        <v>1287824</v>
      </c>
      <c r="D8" s="15">
        <v>1294480</v>
      </c>
      <c r="E8" s="15">
        <v>1297614</v>
      </c>
      <c r="F8" s="15">
        <v>1303354</v>
      </c>
    </row>
    <row r="9" spans="1:6" s="6" customFormat="1" ht="22.15" customHeight="1" x14ac:dyDescent="0.2">
      <c r="A9" s="239" t="s">
        <v>18</v>
      </c>
      <c r="B9" s="15">
        <v>931061</v>
      </c>
      <c r="C9" s="15">
        <v>936188</v>
      </c>
      <c r="D9" s="15">
        <v>943109</v>
      </c>
      <c r="E9" s="15">
        <v>951774</v>
      </c>
      <c r="F9" s="15">
        <v>957020</v>
      </c>
    </row>
    <row r="10" spans="1:6" s="6" customFormat="1" ht="22.15" customHeight="1" x14ac:dyDescent="0.2">
      <c r="A10" s="239" t="s">
        <v>19</v>
      </c>
      <c r="B10" s="15">
        <v>166422</v>
      </c>
      <c r="C10" s="15">
        <v>167167</v>
      </c>
      <c r="D10" s="15">
        <v>168828</v>
      </c>
      <c r="E10" s="15">
        <v>170340</v>
      </c>
      <c r="F10" s="15">
        <v>172758</v>
      </c>
    </row>
    <row r="11" spans="1:6" s="6" customFormat="1" ht="22.15" customHeight="1" x14ac:dyDescent="0.2">
      <c r="A11" s="239" t="s">
        <v>20</v>
      </c>
      <c r="B11" s="15">
        <v>941772</v>
      </c>
      <c r="C11" s="15">
        <v>950770</v>
      </c>
      <c r="D11" s="15">
        <v>959053</v>
      </c>
      <c r="E11" s="15">
        <v>962443</v>
      </c>
      <c r="F11" s="15">
        <v>970815</v>
      </c>
    </row>
    <row r="12" spans="1:6" s="6" customFormat="1" ht="22.15" customHeight="1" x14ac:dyDescent="0.2">
      <c r="A12" s="239" t="s">
        <v>21</v>
      </c>
      <c r="B12" s="15">
        <v>739278</v>
      </c>
      <c r="C12" s="15">
        <v>747336</v>
      </c>
      <c r="D12" s="15">
        <v>753795</v>
      </c>
      <c r="E12" s="15">
        <v>774639</v>
      </c>
      <c r="F12" s="15">
        <v>780601</v>
      </c>
    </row>
    <row r="13" spans="1:6" s="6" customFormat="1" ht="22.15" customHeight="1" x14ac:dyDescent="0.2">
      <c r="A13" s="239" t="s">
        <v>22</v>
      </c>
      <c r="B13" s="15">
        <v>333579</v>
      </c>
      <c r="C13" s="15">
        <v>334709</v>
      </c>
      <c r="D13" s="15">
        <v>336702</v>
      </c>
      <c r="E13" s="15">
        <v>337585</v>
      </c>
      <c r="F13" s="15">
        <v>340852</v>
      </c>
    </row>
    <row r="14" spans="1:6" s="6" customFormat="1" ht="22.15" customHeight="1" x14ac:dyDescent="0.2">
      <c r="A14" s="239" t="s">
        <v>23</v>
      </c>
      <c r="B14" s="15">
        <v>353512</v>
      </c>
      <c r="C14" s="15">
        <v>356218</v>
      </c>
      <c r="D14" s="15">
        <v>358714</v>
      </c>
      <c r="E14" s="15">
        <v>356828</v>
      </c>
      <c r="F14" s="15">
        <v>357987</v>
      </c>
    </row>
    <row r="15" spans="1:6" s="6" customFormat="1" ht="22.15" customHeight="1" x14ac:dyDescent="0.2">
      <c r="A15" s="239" t="s">
        <v>24</v>
      </c>
      <c r="B15" s="15">
        <v>446903</v>
      </c>
      <c r="C15" s="15">
        <v>450361</v>
      </c>
      <c r="D15" s="15">
        <v>454334</v>
      </c>
      <c r="E15" s="15">
        <v>451312</v>
      </c>
      <c r="F15" s="15">
        <v>453412</v>
      </c>
    </row>
    <row r="16" spans="1:6" s="6" customFormat="1" ht="22.15" customHeight="1" x14ac:dyDescent="0.2">
      <c r="A16" s="239" t="s">
        <v>25</v>
      </c>
      <c r="B16" s="15">
        <v>247773</v>
      </c>
      <c r="C16" s="15">
        <v>250002</v>
      </c>
      <c r="D16" s="15">
        <v>251931</v>
      </c>
      <c r="E16" s="15">
        <v>252046</v>
      </c>
      <c r="F16" s="15">
        <v>252854</v>
      </c>
    </row>
    <row r="17" spans="1:6" s="6" customFormat="1" ht="29.45" customHeight="1" x14ac:dyDescent="0.2">
      <c r="A17" s="238" t="s">
        <v>26</v>
      </c>
      <c r="B17" s="15">
        <v>35260</v>
      </c>
      <c r="C17" s="15">
        <v>35103</v>
      </c>
      <c r="D17" s="15">
        <v>34908</v>
      </c>
      <c r="E17" s="15">
        <v>0</v>
      </c>
      <c r="F17" s="15">
        <v>0</v>
      </c>
    </row>
    <row r="18" spans="1:6" s="6" customFormat="1" ht="25.15" customHeight="1" x14ac:dyDescent="0.2">
      <c r="A18" s="239" t="s">
        <v>27</v>
      </c>
      <c r="B18" s="15">
        <v>14030</v>
      </c>
      <c r="C18" s="15">
        <v>13910</v>
      </c>
      <c r="D18" s="15">
        <v>13828</v>
      </c>
      <c r="E18" s="15">
        <v>0</v>
      </c>
      <c r="F18" s="15">
        <v>0</v>
      </c>
    </row>
    <row r="19" spans="1:6" s="6" customFormat="1" ht="22.15" customHeight="1" x14ac:dyDescent="0.2">
      <c r="A19" s="239" t="s">
        <v>28</v>
      </c>
      <c r="B19" s="15">
        <v>1713</v>
      </c>
      <c r="C19" s="15">
        <v>1696</v>
      </c>
      <c r="D19" s="15">
        <v>1696</v>
      </c>
      <c r="E19" s="15">
        <v>0</v>
      </c>
      <c r="F19" s="15">
        <v>0</v>
      </c>
    </row>
    <row r="20" spans="1:6" s="6" customFormat="1" ht="22.15" customHeight="1" x14ac:dyDescent="0.2">
      <c r="A20" s="239" t="s">
        <v>188</v>
      </c>
      <c r="B20" s="15">
        <v>9418</v>
      </c>
      <c r="C20" s="15">
        <v>9369</v>
      </c>
      <c r="D20" s="15">
        <v>9179</v>
      </c>
      <c r="E20" s="15">
        <v>0</v>
      </c>
      <c r="F20" s="15">
        <v>0</v>
      </c>
    </row>
    <row r="21" spans="1:6" s="6" customFormat="1" ht="22.15" customHeight="1" x14ac:dyDescent="0.2">
      <c r="A21" s="239" t="s">
        <v>29</v>
      </c>
      <c r="B21" s="15">
        <v>2764</v>
      </c>
      <c r="C21" s="15">
        <v>2778</v>
      </c>
      <c r="D21" s="15">
        <v>2811</v>
      </c>
      <c r="E21" s="15">
        <v>0</v>
      </c>
      <c r="F21" s="15">
        <v>0</v>
      </c>
    </row>
    <row r="22" spans="1:6" s="6" customFormat="1" ht="22.15" customHeight="1" x14ac:dyDescent="0.2">
      <c r="A22" s="239" t="s">
        <v>30</v>
      </c>
      <c r="B22" s="15">
        <v>7335</v>
      </c>
      <c r="C22" s="15">
        <v>7350</v>
      </c>
      <c r="D22" s="15">
        <v>7394</v>
      </c>
      <c r="E22" s="15">
        <v>0</v>
      </c>
      <c r="F22" s="15">
        <v>0</v>
      </c>
    </row>
    <row r="23" spans="1:6" s="6" customFormat="1" ht="30.4" customHeight="1" x14ac:dyDescent="0.2">
      <c r="A23" s="339" t="s">
        <v>360</v>
      </c>
      <c r="B23" s="15">
        <v>167604</v>
      </c>
      <c r="C23" s="15">
        <v>167280</v>
      </c>
      <c r="D23" s="15">
        <v>166647</v>
      </c>
      <c r="E23" s="15">
        <v>165538</v>
      </c>
      <c r="F23" s="15">
        <v>163530</v>
      </c>
    </row>
    <row r="24" spans="1:6" s="6" customFormat="1" ht="30.4" customHeight="1" x14ac:dyDescent="0.2">
      <c r="A24" s="339" t="s">
        <v>361</v>
      </c>
      <c r="B24" s="15">
        <v>576016</v>
      </c>
      <c r="C24" s="15">
        <v>586297</v>
      </c>
      <c r="D24" s="15">
        <v>599284</v>
      </c>
      <c r="E24" s="15">
        <v>625085</v>
      </c>
      <c r="F24" s="15">
        <v>639395</v>
      </c>
    </row>
    <row r="25" spans="1:6" s="6" customFormat="1" ht="30.4" customHeight="1" x14ac:dyDescent="0.2">
      <c r="A25" s="339" t="s">
        <v>343</v>
      </c>
      <c r="B25" s="15">
        <v>578096</v>
      </c>
      <c r="C25" s="15">
        <v>589235</v>
      </c>
      <c r="D25" s="15">
        <v>600071</v>
      </c>
      <c r="E25" s="15">
        <v>607619</v>
      </c>
      <c r="F25" s="15">
        <v>626343</v>
      </c>
    </row>
    <row r="26" spans="1:6" s="6" customFormat="1" ht="30.4" customHeight="1" x14ac:dyDescent="0.2">
      <c r="A26" s="339" t="s">
        <v>344</v>
      </c>
      <c r="B26" s="15">
        <v>277130</v>
      </c>
      <c r="C26" s="15">
        <v>274815</v>
      </c>
      <c r="D26" s="15">
        <v>273021</v>
      </c>
      <c r="E26" s="15">
        <v>271438</v>
      </c>
      <c r="F26" s="15">
        <v>269813</v>
      </c>
    </row>
    <row r="27" spans="1:6" ht="15" customHeight="1" x14ac:dyDescent="0.2">
      <c r="A27" s="28"/>
      <c r="B27" s="27"/>
      <c r="C27" s="22"/>
      <c r="D27" s="22"/>
      <c r="E27" s="22"/>
      <c r="F27" s="22"/>
    </row>
    <row r="28" spans="1:6" ht="17.25" customHeight="1" x14ac:dyDescent="0.2">
      <c r="A28" s="45" t="s">
        <v>37</v>
      </c>
    </row>
    <row r="29" spans="1:6" ht="15.75" customHeight="1" x14ac:dyDescent="0.2"/>
    <row r="30" spans="1:6" ht="15.75" customHeight="1" x14ac:dyDescent="0.2"/>
    <row r="31" spans="1:6" ht="15.75" customHeight="1" x14ac:dyDescent="0.2"/>
    <row r="32" spans="1: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</sheetData>
  <mergeCells count="2">
    <mergeCell ref="A1:F1"/>
    <mergeCell ref="A3:F3"/>
  </mergeCells>
  <phoneticPr fontId="0" type="noConversion"/>
  <printOptions horizontalCentered="1"/>
  <pageMargins left="0.35433070866141736" right="0.15748031496062992" top="0.59055118110236227" bottom="0.59055118110236227" header="0.51181102362204722" footer="0.51181102362204722"/>
  <pageSetup paperSize="9" scale="96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35"/>
  <sheetViews>
    <sheetView showGridLines="0" zoomScaleNormal="100" workbookViewId="0">
      <selection activeCell="K4" sqref="K4"/>
    </sheetView>
  </sheetViews>
  <sheetFormatPr baseColWidth="10" defaultColWidth="11.42578125" defaultRowHeight="12.75" x14ac:dyDescent="0.2"/>
  <cols>
    <col min="1" max="1" width="31.7109375" style="1" customWidth="1"/>
    <col min="2" max="2" width="12.7109375" style="1" customWidth="1"/>
    <col min="3" max="11" width="15.7109375" style="1" customWidth="1"/>
    <col min="12" max="16384" width="11.42578125" style="1"/>
  </cols>
  <sheetData>
    <row r="1" spans="1:11" ht="42.75" customHeight="1" x14ac:dyDescent="0.2">
      <c r="A1" s="398" t="s">
        <v>362</v>
      </c>
      <c r="B1" s="398"/>
      <c r="C1" s="398"/>
      <c r="D1" s="398"/>
      <c r="E1" s="398"/>
      <c r="F1" s="397" t="s">
        <v>363</v>
      </c>
      <c r="G1" s="397"/>
      <c r="H1" s="397"/>
      <c r="I1" s="397"/>
      <c r="J1" s="397"/>
      <c r="K1" s="397"/>
    </row>
    <row r="2" spans="1:11" ht="3.75" customHeight="1" x14ac:dyDescent="0.2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</row>
    <row r="3" spans="1:11" ht="15.75" customHeight="1" x14ac:dyDescent="0.2">
      <c r="A3" s="370" t="s">
        <v>31</v>
      </c>
      <c r="B3" s="370"/>
      <c r="C3" s="370"/>
      <c r="D3" s="370"/>
      <c r="E3" s="370"/>
      <c r="F3" s="266" t="s">
        <v>382</v>
      </c>
      <c r="G3" s="266"/>
      <c r="H3" s="266"/>
      <c r="I3" s="266"/>
      <c r="J3" s="266"/>
      <c r="K3" s="266"/>
    </row>
    <row r="4" spans="1:11" ht="24.95" customHeight="1" x14ac:dyDescent="0.2">
      <c r="K4" s="119" t="s">
        <v>305</v>
      </c>
    </row>
    <row r="5" spans="1:11" ht="24" customHeight="1" x14ac:dyDescent="0.2">
      <c r="A5" s="403" t="s">
        <v>14</v>
      </c>
      <c r="B5" s="403" t="s">
        <v>316</v>
      </c>
      <c r="C5" s="399" t="s">
        <v>50</v>
      </c>
      <c r="D5" s="400"/>
      <c r="E5" s="400"/>
      <c r="F5" s="267" t="s">
        <v>194</v>
      </c>
      <c r="G5" s="267"/>
      <c r="H5" s="267"/>
      <c r="I5" s="267"/>
      <c r="J5" s="267"/>
      <c r="K5" s="268"/>
    </row>
    <row r="6" spans="1:11" ht="23.25" customHeight="1" x14ac:dyDescent="0.2">
      <c r="A6" s="374"/>
      <c r="B6" s="374"/>
      <c r="C6" s="404" t="s">
        <v>315</v>
      </c>
      <c r="D6" s="106" t="s">
        <v>241</v>
      </c>
      <c r="E6" s="26" t="s">
        <v>47</v>
      </c>
      <c r="F6" s="2" t="s">
        <v>46</v>
      </c>
      <c r="G6" s="2" t="s">
        <v>48</v>
      </c>
      <c r="H6" s="363" t="s">
        <v>49</v>
      </c>
      <c r="I6" s="378"/>
      <c r="J6" s="364"/>
      <c r="K6" s="44" t="s">
        <v>242</v>
      </c>
    </row>
    <row r="7" spans="1:11" ht="22.5" customHeight="1" x14ac:dyDescent="0.2">
      <c r="A7" s="374"/>
      <c r="B7" s="374"/>
      <c r="C7" s="374"/>
      <c r="D7" s="357" t="s">
        <v>39</v>
      </c>
      <c r="E7" s="357" t="s">
        <v>40</v>
      </c>
      <c r="F7" s="362" t="s">
        <v>243</v>
      </c>
      <c r="G7" s="362" t="s">
        <v>61</v>
      </c>
      <c r="H7" s="362" t="s">
        <v>154</v>
      </c>
      <c r="I7" s="363" t="s">
        <v>6</v>
      </c>
      <c r="J7" s="364"/>
      <c r="K7" s="401" t="s">
        <v>41</v>
      </c>
    </row>
    <row r="8" spans="1:11" ht="46.5" customHeight="1" x14ac:dyDescent="0.2">
      <c r="A8" s="375"/>
      <c r="B8" s="375"/>
      <c r="C8" s="375"/>
      <c r="D8" s="375"/>
      <c r="E8" s="358"/>
      <c r="F8" s="358"/>
      <c r="G8" s="358"/>
      <c r="H8" s="358"/>
      <c r="I8" s="165" t="s">
        <v>44</v>
      </c>
      <c r="J8" s="146" t="s">
        <v>45</v>
      </c>
      <c r="K8" s="402"/>
    </row>
    <row r="9" spans="1:11" s="45" customFormat="1" ht="33" customHeight="1" x14ac:dyDescent="0.2">
      <c r="A9" s="211"/>
      <c r="B9" s="213" t="s">
        <v>1</v>
      </c>
      <c r="C9" s="29">
        <v>7288734</v>
      </c>
      <c r="D9" s="23">
        <v>4219915</v>
      </c>
      <c r="E9" s="23">
        <v>100510</v>
      </c>
      <c r="F9" s="23">
        <v>363200</v>
      </c>
      <c r="G9" s="23">
        <v>98349</v>
      </c>
      <c r="H9" s="23">
        <v>2418666</v>
      </c>
      <c r="I9" s="214">
        <v>2155084</v>
      </c>
      <c r="J9" s="24">
        <v>263582</v>
      </c>
      <c r="K9" s="24">
        <v>88094</v>
      </c>
    </row>
    <row r="10" spans="1:11" s="36" customFormat="1" ht="33" customHeight="1" x14ac:dyDescent="0.2">
      <c r="A10" s="215" t="s">
        <v>51</v>
      </c>
      <c r="B10" s="216" t="s">
        <v>12</v>
      </c>
      <c r="C10" s="184">
        <v>3624050</v>
      </c>
      <c r="D10" s="184">
        <v>2360705</v>
      </c>
      <c r="E10" s="184">
        <v>47313</v>
      </c>
      <c r="F10" s="184">
        <v>189521</v>
      </c>
      <c r="G10" s="184">
        <v>3952</v>
      </c>
      <c r="H10" s="184">
        <v>974694</v>
      </c>
      <c r="I10" s="187">
        <v>827583</v>
      </c>
      <c r="J10" s="310">
        <v>147111</v>
      </c>
      <c r="K10" s="184">
        <v>47865</v>
      </c>
    </row>
    <row r="11" spans="1:11" s="51" customFormat="1" ht="33" customHeight="1" x14ac:dyDescent="0.2">
      <c r="A11" s="217"/>
      <c r="B11" s="218" t="s">
        <v>11</v>
      </c>
      <c r="C11" s="212">
        <v>3664684</v>
      </c>
      <c r="D11" s="212">
        <v>1859210</v>
      </c>
      <c r="E11" s="212">
        <v>53197</v>
      </c>
      <c r="F11" s="212">
        <v>173679</v>
      </c>
      <c r="G11" s="212">
        <v>94397</v>
      </c>
      <c r="H11" s="212">
        <v>1443972</v>
      </c>
      <c r="I11" s="219">
        <v>1327501</v>
      </c>
      <c r="J11" s="311">
        <v>116471</v>
      </c>
      <c r="K11" s="212">
        <v>40229</v>
      </c>
    </row>
    <row r="12" spans="1:11" s="25" customFormat="1" ht="33" customHeight="1" x14ac:dyDescent="0.2">
      <c r="A12" s="223"/>
      <c r="B12" s="220" t="s">
        <v>1</v>
      </c>
      <c r="C12" s="30">
        <f>C15+C18</f>
        <v>6392578</v>
      </c>
      <c r="D12" s="30">
        <f t="shared" ref="D12:K12" si="0">D15+D18</f>
        <v>3646362</v>
      </c>
      <c r="E12" s="30">
        <f t="shared" si="0"/>
        <v>94636</v>
      </c>
      <c r="F12" s="30">
        <f t="shared" si="0"/>
        <v>363200</v>
      </c>
      <c r="G12" s="30">
        <f t="shared" si="0"/>
        <v>94732</v>
      </c>
      <c r="H12" s="30">
        <f t="shared" si="0"/>
        <v>2105554</v>
      </c>
      <c r="I12" s="221">
        <f t="shared" si="0"/>
        <v>1841972</v>
      </c>
      <c r="J12" s="222">
        <f t="shared" si="0"/>
        <v>263582</v>
      </c>
      <c r="K12" s="30">
        <f t="shared" si="0"/>
        <v>88094</v>
      </c>
    </row>
    <row r="13" spans="1:11" ht="33" customHeight="1" x14ac:dyDescent="0.2">
      <c r="A13" s="215" t="s">
        <v>364</v>
      </c>
      <c r="B13" s="216" t="s">
        <v>12</v>
      </c>
      <c r="C13" s="184">
        <f>C16+C19</f>
        <v>3137987</v>
      </c>
      <c r="D13" s="184">
        <f t="shared" ref="D13:K13" si="1">D16+D19</f>
        <v>2013620</v>
      </c>
      <c r="E13" s="184">
        <f t="shared" si="1"/>
        <v>43942</v>
      </c>
      <c r="F13" s="184">
        <f t="shared" si="1"/>
        <v>189521</v>
      </c>
      <c r="G13" s="184">
        <f t="shared" si="1"/>
        <v>3474</v>
      </c>
      <c r="H13" s="184">
        <f t="shared" si="1"/>
        <v>839565</v>
      </c>
      <c r="I13" s="187">
        <f t="shared" si="1"/>
        <v>692454</v>
      </c>
      <c r="J13" s="344">
        <f t="shared" si="1"/>
        <v>147111</v>
      </c>
      <c r="K13" s="184">
        <f t="shared" si="1"/>
        <v>47865</v>
      </c>
    </row>
    <row r="14" spans="1:11" s="37" customFormat="1" ht="33" customHeight="1" x14ac:dyDescent="0.2">
      <c r="A14" s="345"/>
      <c r="B14" s="346" t="s">
        <v>11</v>
      </c>
      <c r="C14" s="347">
        <f>C17+C20</f>
        <v>3254591</v>
      </c>
      <c r="D14" s="347">
        <f t="shared" ref="D14:K14" si="2">D17+D20</f>
        <v>1632742</v>
      </c>
      <c r="E14" s="347">
        <f t="shared" si="2"/>
        <v>50694</v>
      </c>
      <c r="F14" s="347">
        <f t="shared" si="2"/>
        <v>173679</v>
      </c>
      <c r="G14" s="347">
        <f t="shared" si="2"/>
        <v>91258</v>
      </c>
      <c r="H14" s="347">
        <f t="shared" si="2"/>
        <v>1265989</v>
      </c>
      <c r="I14" s="348">
        <f t="shared" si="2"/>
        <v>1149518</v>
      </c>
      <c r="J14" s="349">
        <f t="shared" si="2"/>
        <v>116471</v>
      </c>
      <c r="K14" s="347">
        <f t="shared" si="2"/>
        <v>40229</v>
      </c>
    </row>
    <row r="15" spans="1:11" s="25" customFormat="1" ht="33" customHeight="1" x14ac:dyDescent="0.2">
      <c r="A15" s="223"/>
      <c r="B15" s="220" t="s">
        <v>1</v>
      </c>
      <c r="C15" s="30">
        <v>5589653</v>
      </c>
      <c r="D15" s="30">
        <v>3169973</v>
      </c>
      <c r="E15" s="30">
        <v>93900</v>
      </c>
      <c r="F15" s="30">
        <v>361989</v>
      </c>
      <c r="G15" s="30">
        <v>85343</v>
      </c>
      <c r="H15" s="30">
        <v>1790877</v>
      </c>
      <c r="I15" s="221">
        <v>1790877</v>
      </c>
      <c r="J15" s="222">
        <v>0</v>
      </c>
      <c r="K15" s="30">
        <v>87571</v>
      </c>
    </row>
    <row r="16" spans="1:11" ht="33" customHeight="1" x14ac:dyDescent="0.2">
      <c r="A16" s="46" t="s">
        <v>325</v>
      </c>
      <c r="B16" s="47" t="s">
        <v>12</v>
      </c>
      <c r="C16" s="17">
        <v>2726077</v>
      </c>
      <c r="D16" s="17">
        <v>1773187</v>
      </c>
      <c r="E16" s="17">
        <v>43640</v>
      </c>
      <c r="F16" s="17">
        <v>188630</v>
      </c>
      <c r="G16" s="17">
        <v>3063</v>
      </c>
      <c r="H16" s="17">
        <v>669916</v>
      </c>
      <c r="I16" s="148">
        <v>669916</v>
      </c>
      <c r="J16" s="150">
        <v>0</v>
      </c>
      <c r="K16" s="17">
        <v>47641</v>
      </c>
    </row>
    <row r="17" spans="1:11" s="37" customFormat="1" ht="33" customHeight="1" x14ac:dyDescent="0.2">
      <c r="A17" s="48"/>
      <c r="B17" s="40" t="s">
        <v>11</v>
      </c>
      <c r="C17" s="38">
        <v>2863576</v>
      </c>
      <c r="D17" s="38">
        <v>1396786</v>
      </c>
      <c r="E17" s="38">
        <v>50260</v>
      </c>
      <c r="F17" s="38">
        <v>173359</v>
      </c>
      <c r="G17" s="38">
        <v>82280</v>
      </c>
      <c r="H17" s="38">
        <v>1120961</v>
      </c>
      <c r="I17" s="173">
        <v>1120961</v>
      </c>
      <c r="J17" s="174">
        <v>0</v>
      </c>
      <c r="K17" s="38">
        <v>39930</v>
      </c>
    </row>
    <row r="18" spans="1:11" s="25" customFormat="1" ht="33" customHeight="1" x14ac:dyDescent="0.2">
      <c r="A18" s="223"/>
      <c r="B18" s="220" t="s">
        <v>1</v>
      </c>
      <c r="C18" s="30">
        <v>802925</v>
      </c>
      <c r="D18" s="30">
        <v>476389</v>
      </c>
      <c r="E18" s="30">
        <v>736</v>
      </c>
      <c r="F18" s="30">
        <v>1211</v>
      </c>
      <c r="G18" s="30">
        <v>9389</v>
      </c>
      <c r="H18" s="30">
        <v>314677</v>
      </c>
      <c r="I18" s="221">
        <v>51095</v>
      </c>
      <c r="J18" s="222">
        <v>263582</v>
      </c>
      <c r="K18" s="30">
        <v>523</v>
      </c>
    </row>
    <row r="19" spans="1:11" ht="33" customHeight="1" x14ac:dyDescent="0.2">
      <c r="A19" s="340" t="s">
        <v>331</v>
      </c>
      <c r="B19" s="47" t="s">
        <v>12</v>
      </c>
      <c r="C19" s="17">
        <v>411910</v>
      </c>
      <c r="D19" s="17">
        <v>240433</v>
      </c>
      <c r="E19" s="17">
        <v>302</v>
      </c>
      <c r="F19" s="17">
        <v>891</v>
      </c>
      <c r="G19" s="17">
        <v>411</v>
      </c>
      <c r="H19" s="17">
        <v>169649</v>
      </c>
      <c r="I19" s="148">
        <v>22538</v>
      </c>
      <c r="J19" s="150">
        <v>147111</v>
      </c>
      <c r="K19" s="17">
        <v>224</v>
      </c>
    </row>
    <row r="20" spans="1:11" s="37" customFormat="1" ht="33" customHeight="1" x14ac:dyDescent="0.2">
      <c r="A20" s="350"/>
      <c r="B20" s="351" t="s">
        <v>11</v>
      </c>
      <c r="C20" s="352">
        <v>391015</v>
      </c>
      <c r="D20" s="352">
        <v>235956</v>
      </c>
      <c r="E20" s="352">
        <v>434</v>
      </c>
      <c r="F20" s="352">
        <v>320</v>
      </c>
      <c r="G20" s="352">
        <v>8978</v>
      </c>
      <c r="H20" s="352">
        <v>145028</v>
      </c>
      <c r="I20" s="353">
        <v>28557</v>
      </c>
      <c r="J20" s="354">
        <v>116471</v>
      </c>
      <c r="K20" s="352">
        <v>299</v>
      </c>
    </row>
    <row r="21" spans="1:11" s="25" customFormat="1" ht="33" customHeight="1" x14ac:dyDescent="0.2">
      <c r="A21" s="223"/>
      <c r="B21" s="220" t="s">
        <v>1</v>
      </c>
      <c r="C21" s="30">
        <v>896156</v>
      </c>
      <c r="D21" s="30">
        <v>573553</v>
      </c>
      <c r="E21" s="30">
        <v>5874</v>
      </c>
      <c r="F21" s="30">
        <v>0</v>
      </c>
      <c r="G21" s="30">
        <v>3617</v>
      </c>
      <c r="H21" s="30">
        <v>313112</v>
      </c>
      <c r="I21" s="221">
        <v>313112</v>
      </c>
      <c r="J21" s="222">
        <v>0</v>
      </c>
      <c r="K21" s="30">
        <v>0</v>
      </c>
    </row>
    <row r="22" spans="1:11" ht="33" customHeight="1" x14ac:dyDescent="0.2">
      <c r="A22" s="340" t="s">
        <v>397</v>
      </c>
      <c r="B22" s="47" t="s">
        <v>12</v>
      </c>
      <c r="C22" s="17">
        <v>486063</v>
      </c>
      <c r="D22" s="17">
        <v>347085</v>
      </c>
      <c r="E22" s="17">
        <v>3371</v>
      </c>
      <c r="F22" s="17">
        <v>0</v>
      </c>
      <c r="G22" s="17">
        <v>478</v>
      </c>
      <c r="H22" s="17">
        <v>135129</v>
      </c>
      <c r="I22" s="148">
        <v>135129</v>
      </c>
      <c r="J22" s="150">
        <v>0</v>
      </c>
      <c r="K22" s="17">
        <v>0</v>
      </c>
    </row>
    <row r="23" spans="1:11" s="37" customFormat="1" ht="33" customHeight="1" x14ac:dyDescent="0.2">
      <c r="A23" s="50"/>
      <c r="B23" s="40" t="s">
        <v>11</v>
      </c>
      <c r="C23" s="38">
        <v>410093</v>
      </c>
      <c r="D23" s="38">
        <v>226468</v>
      </c>
      <c r="E23" s="38">
        <v>2503</v>
      </c>
      <c r="F23" s="38">
        <v>0</v>
      </c>
      <c r="G23" s="38">
        <v>3139</v>
      </c>
      <c r="H23" s="38">
        <v>177983</v>
      </c>
      <c r="I23" s="173">
        <v>177983</v>
      </c>
      <c r="J23" s="174">
        <v>0</v>
      </c>
      <c r="K23" s="38">
        <v>0</v>
      </c>
    </row>
    <row r="24" spans="1:11" ht="4.5" customHeight="1" x14ac:dyDescent="0.2">
      <c r="A24" s="21"/>
      <c r="B24" s="27"/>
      <c r="C24" s="27"/>
      <c r="D24" s="22"/>
      <c r="E24" s="22"/>
      <c r="F24" s="22"/>
      <c r="G24" s="22"/>
      <c r="H24" s="22"/>
      <c r="I24" s="154"/>
      <c r="J24" s="156"/>
      <c r="K24" s="22"/>
    </row>
    <row r="25" spans="1:11" ht="15" customHeight="1" x14ac:dyDescent="0.2">
      <c r="A25" s="45" t="s">
        <v>37</v>
      </c>
    </row>
    <row r="26" spans="1:11" ht="15.75" customHeight="1" x14ac:dyDescent="0.2"/>
    <row r="27" spans="1:11" ht="15.75" customHeight="1" x14ac:dyDescent="0.2"/>
    <row r="28" spans="1:11" ht="15.75" customHeight="1" x14ac:dyDescent="0.2"/>
    <row r="29" spans="1:11" ht="15.75" customHeight="1" x14ac:dyDescent="0.2"/>
    <row r="30" spans="1:11" ht="15.75" customHeight="1" x14ac:dyDescent="0.2"/>
    <row r="31" spans="1:11" ht="15.75" customHeight="1" x14ac:dyDescent="0.2"/>
    <row r="32" spans="1:11" ht="15.75" customHeight="1" x14ac:dyDescent="0.2"/>
    <row r="33" ht="15.75" customHeight="1" x14ac:dyDescent="0.2"/>
    <row r="34" ht="15.75" customHeight="1" x14ac:dyDescent="0.2"/>
    <row r="35" ht="15.75" customHeight="1" x14ac:dyDescent="0.2"/>
  </sheetData>
  <mergeCells count="15">
    <mergeCell ref="F1:K1"/>
    <mergeCell ref="A1:E1"/>
    <mergeCell ref="A3:E3"/>
    <mergeCell ref="C5:E5"/>
    <mergeCell ref="K7:K8"/>
    <mergeCell ref="A5:A8"/>
    <mergeCell ref="B5:B8"/>
    <mergeCell ref="C6:C8"/>
    <mergeCell ref="D7:D8"/>
    <mergeCell ref="E7:E8"/>
    <mergeCell ref="H6:J6"/>
    <mergeCell ref="F7:F8"/>
    <mergeCell ref="G7:G8"/>
    <mergeCell ref="H7:H8"/>
    <mergeCell ref="I7:J7"/>
  </mergeCells>
  <phoneticPr fontId="0" type="noConversion"/>
  <printOptions horizontalCentered="1"/>
  <pageMargins left="0.31496062992125984" right="0.31496062992125984" top="0.51181102362204722" bottom="0.51181102362204722" header="0.51181102362204722" footer="0.51181102362204722"/>
  <pageSetup paperSize="9" orientation="portrait" r:id="rId1"/>
  <headerFooter alignWithMargins="0"/>
  <colBreaks count="1" manualBreakCount="1">
    <brk id="5" max="2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3"/>
  <sheetViews>
    <sheetView showGridLines="0" zoomScaleNormal="100" workbookViewId="0">
      <selection activeCell="I4" sqref="I4"/>
    </sheetView>
  </sheetViews>
  <sheetFormatPr baseColWidth="10" defaultColWidth="11.42578125" defaultRowHeight="12.75" x14ac:dyDescent="0.2"/>
  <cols>
    <col min="1" max="1" width="10" style="1" customWidth="1"/>
    <col min="2" max="9" width="10.42578125" style="1" customWidth="1"/>
    <col min="10" max="16384" width="11.42578125" style="1"/>
  </cols>
  <sheetData>
    <row r="1" spans="1:9" ht="51.75" customHeight="1" x14ac:dyDescent="0.2">
      <c r="A1" s="360" t="s">
        <v>376</v>
      </c>
      <c r="B1" s="361"/>
      <c r="C1" s="361"/>
      <c r="D1" s="361"/>
      <c r="E1" s="361"/>
      <c r="F1" s="361"/>
      <c r="G1" s="361"/>
      <c r="H1" s="361"/>
      <c r="I1" s="361"/>
    </row>
    <row r="2" spans="1:9" ht="6.75" customHeight="1" x14ac:dyDescent="0.2">
      <c r="A2" s="117"/>
      <c r="B2" s="117"/>
      <c r="C2" s="117"/>
      <c r="D2" s="117"/>
      <c r="E2" s="117"/>
      <c r="F2" s="117"/>
      <c r="G2" s="117"/>
      <c r="H2" s="117"/>
      <c r="I2" s="117"/>
    </row>
    <row r="3" spans="1:9" ht="15" customHeight="1" x14ac:dyDescent="0.2">
      <c r="A3" s="361" t="s">
        <v>384</v>
      </c>
      <c r="B3" s="361"/>
      <c r="C3" s="361"/>
      <c r="D3" s="361"/>
      <c r="E3" s="361"/>
      <c r="F3" s="361"/>
      <c r="G3" s="361"/>
      <c r="H3" s="361"/>
      <c r="I3" s="361"/>
    </row>
    <row r="4" spans="1:9" ht="24.75" customHeight="1" x14ac:dyDescent="0.2">
      <c r="I4" s="119" t="s">
        <v>306</v>
      </c>
    </row>
    <row r="5" spans="1:9" ht="20.25" customHeight="1" x14ac:dyDescent="0.2">
      <c r="A5" s="403" t="s">
        <v>0</v>
      </c>
      <c r="B5" s="376" t="s">
        <v>53</v>
      </c>
      <c r="C5" s="365"/>
      <c r="D5" s="366"/>
      <c r="E5" s="363" t="s">
        <v>35</v>
      </c>
      <c r="F5" s="378"/>
      <c r="G5" s="364"/>
      <c r="H5" s="411" t="s">
        <v>55</v>
      </c>
      <c r="I5" s="412"/>
    </row>
    <row r="6" spans="1:9" ht="24" customHeight="1" x14ac:dyDescent="0.2">
      <c r="A6" s="374"/>
      <c r="B6" s="377"/>
      <c r="C6" s="367"/>
      <c r="D6" s="368"/>
      <c r="E6" s="405" t="s">
        <v>39</v>
      </c>
      <c r="F6" s="407" t="s">
        <v>61</v>
      </c>
      <c r="G6" s="409" t="s">
        <v>54</v>
      </c>
      <c r="H6" s="405" t="s">
        <v>56</v>
      </c>
      <c r="I6" s="409" t="s">
        <v>57</v>
      </c>
    </row>
    <row r="7" spans="1:9" ht="20.25" customHeight="1" x14ac:dyDescent="0.2">
      <c r="A7" s="375"/>
      <c r="B7" s="165" t="s">
        <v>1</v>
      </c>
      <c r="C7" s="158" t="s">
        <v>12</v>
      </c>
      <c r="D7" s="146" t="s">
        <v>11</v>
      </c>
      <c r="E7" s="406"/>
      <c r="F7" s="408"/>
      <c r="G7" s="410"/>
      <c r="H7" s="406"/>
      <c r="I7" s="410"/>
    </row>
    <row r="8" spans="1:9" s="6" customFormat="1" ht="35.25" customHeight="1" x14ac:dyDescent="0.2">
      <c r="A8" s="3">
        <v>1997</v>
      </c>
      <c r="B8" s="139">
        <v>284358</v>
      </c>
      <c r="C8" s="147">
        <v>173789</v>
      </c>
      <c r="D8" s="140">
        <v>110569</v>
      </c>
      <c r="E8" s="139">
        <v>170133</v>
      </c>
      <c r="F8" s="147">
        <v>0</v>
      </c>
      <c r="G8" s="140">
        <v>112795</v>
      </c>
      <c r="H8" s="139">
        <v>1094</v>
      </c>
      <c r="I8" s="140">
        <v>336</v>
      </c>
    </row>
    <row r="9" spans="1:9" s="6" customFormat="1" ht="17.25" customHeight="1" x14ac:dyDescent="0.2">
      <c r="A9" s="7">
        <f>A8+1</f>
        <v>1998</v>
      </c>
      <c r="B9" s="141">
        <v>292827</v>
      </c>
      <c r="C9" s="163">
        <v>180484</v>
      </c>
      <c r="D9" s="142">
        <v>112343</v>
      </c>
      <c r="E9" s="141">
        <v>179186</v>
      </c>
      <c r="F9" s="163">
        <v>0</v>
      </c>
      <c r="G9" s="142">
        <v>112213</v>
      </c>
      <c r="H9" s="141">
        <v>1116</v>
      </c>
      <c r="I9" s="142">
        <v>312</v>
      </c>
    </row>
    <row r="10" spans="1:9" s="6" customFormat="1" ht="17.25" customHeight="1" x14ac:dyDescent="0.2">
      <c r="A10" s="7">
        <f t="shared" ref="A10:A32" si="0">A9+1</f>
        <v>1999</v>
      </c>
      <c r="B10" s="141">
        <v>301585</v>
      </c>
      <c r="C10" s="163">
        <v>187175</v>
      </c>
      <c r="D10" s="142">
        <v>114410</v>
      </c>
      <c r="E10" s="141">
        <v>188458</v>
      </c>
      <c r="F10" s="163">
        <v>0</v>
      </c>
      <c r="G10" s="142">
        <v>111810</v>
      </c>
      <c r="H10" s="141">
        <v>1032</v>
      </c>
      <c r="I10" s="142">
        <v>285</v>
      </c>
    </row>
    <row r="11" spans="1:9" s="6" customFormat="1" ht="17.25" customHeight="1" x14ac:dyDescent="0.2">
      <c r="A11" s="7">
        <f t="shared" si="0"/>
        <v>2000</v>
      </c>
      <c r="B11" s="141">
        <v>348683</v>
      </c>
      <c r="C11" s="163">
        <v>221722</v>
      </c>
      <c r="D11" s="142">
        <v>126961</v>
      </c>
      <c r="E11" s="141">
        <v>234330</v>
      </c>
      <c r="F11" s="163">
        <v>0</v>
      </c>
      <c r="G11" s="142">
        <v>113078</v>
      </c>
      <c r="H11" s="141">
        <v>1000</v>
      </c>
      <c r="I11" s="142">
        <v>275</v>
      </c>
    </row>
    <row r="12" spans="1:9" s="6" customFormat="1" ht="17.25" customHeight="1" x14ac:dyDescent="0.2">
      <c r="A12" s="7">
        <f t="shared" si="0"/>
        <v>2001</v>
      </c>
      <c r="B12" s="141">
        <v>368035</v>
      </c>
      <c r="C12" s="163">
        <v>235347</v>
      </c>
      <c r="D12" s="142">
        <v>132688</v>
      </c>
      <c r="E12" s="141">
        <v>251254</v>
      </c>
      <c r="F12" s="163">
        <v>0</v>
      </c>
      <c r="G12" s="142">
        <v>115606</v>
      </c>
      <c r="H12" s="141">
        <v>907</v>
      </c>
      <c r="I12" s="142">
        <v>268</v>
      </c>
    </row>
    <row r="13" spans="1:9" s="6" customFormat="1" ht="35.25" customHeight="1" x14ac:dyDescent="0.2">
      <c r="A13" s="7">
        <f t="shared" si="0"/>
        <v>2002</v>
      </c>
      <c r="B13" s="141">
        <v>385739</v>
      </c>
      <c r="C13" s="163">
        <v>247461</v>
      </c>
      <c r="D13" s="142">
        <v>138278</v>
      </c>
      <c r="E13" s="141">
        <v>266971</v>
      </c>
      <c r="F13" s="163">
        <v>293</v>
      </c>
      <c r="G13" s="142">
        <v>117291</v>
      </c>
      <c r="H13" s="141">
        <v>882</v>
      </c>
      <c r="I13" s="142">
        <v>302</v>
      </c>
    </row>
    <row r="14" spans="1:9" s="6" customFormat="1" ht="17.25" customHeight="1" x14ac:dyDescent="0.2">
      <c r="A14" s="7">
        <f t="shared" si="0"/>
        <v>2003</v>
      </c>
      <c r="B14" s="141">
        <v>397049</v>
      </c>
      <c r="C14" s="163">
        <v>253400</v>
      </c>
      <c r="D14" s="142">
        <v>143649</v>
      </c>
      <c r="E14" s="141">
        <v>275455</v>
      </c>
      <c r="F14" s="163">
        <v>1495</v>
      </c>
      <c r="G14" s="142">
        <v>118886</v>
      </c>
      <c r="H14" s="141">
        <v>891</v>
      </c>
      <c r="I14" s="142">
        <v>322</v>
      </c>
    </row>
    <row r="15" spans="1:9" s="6" customFormat="1" ht="17.25" customHeight="1" x14ac:dyDescent="0.2">
      <c r="A15" s="7">
        <f t="shared" si="0"/>
        <v>2004</v>
      </c>
      <c r="B15" s="141">
        <v>411291</v>
      </c>
      <c r="C15" s="163">
        <v>261489</v>
      </c>
      <c r="D15" s="142">
        <v>149802</v>
      </c>
      <c r="E15" s="141">
        <v>285915</v>
      </c>
      <c r="F15" s="163">
        <v>3211</v>
      </c>
      <c r="G15" s="142">
        <v>120882</v>
      </c>
      <c r="H15" s="141">
        <v>945</v>
      </c>
      <c r="I15" s="142">
        <v>338</v>
      </c>
    </row>
    <row r="16" spans="1:9" s="6" customFormat="1" ht="17.25" customHeight="1" x14ac:dyDescent="0.2">
      <c r="A16" s="7">
        <f t="shared" si="0"/>
        <v>2005</v>
      </c>
      <c r="B16" s="141">
        <v>423053</v>
      </c>
      <c r="C16" s="163">
        <v>269320</v>
      </c>
      <c r="D16" s="142">
        <v>153733</v>
      </c>
      <c r="E16" s="141">
        <v>295201</v>
      </c>
      <c r="F16" s="163">
        <v>3876</v>
      </c>
      <c r="G16" s="142">
        <v>122645</v>
      </c>
      <c r="H16" s="141">
        <v>952</v>
      </c>
      <c r="I16" s="142">
        <v>379</v>
      </c>
    </row>
    <row r="17" spans="1:9" s="6" customFormat="1" ht="17.25" customHeight="1" x14ac:dyDescent="0.2">
      <c r="A17" s="7">
        <f t="shared" si="0"/>
        <v>2006</v>
      </c>
      <c r="B17" s="141">
        <v>433132</v>
      </c>
      <c r="C17" s="163">
        <v>276167</v>
      </c>
      <c r="D17" s="142">
        <v>156965</v>
      </c>
      <c r="E17" s="141">
        <v>303055</v>
      </c>
      <c r="F17" s="163">
        <v>4152</v>
      </c>
      <c r="G17" s="142">
        <v>124537</v>
      </c>
      <c r="H17" s="141">
        <v>984</v>
      </c>
      <c r="I17" s="142">
        <v>404</v>
      </c>
    </row>
    <row r="18" spans="1:9" s="6" customFormat="1" ht="35.25" customHeight="1" x14ac:dyDescent="0.2">
      <c r="A18" s="7">
        <f t="shared" si="0"/>
        <v>2007</v>
      </c>
      <c r="B18" s="141">
        <v>442319</v>
      </c>
      <c r="C18" s="163">
        <v>281699</v>
      </c>
      <c r="D18" s="142">
        <v>160620</v>
      </c>
      <c r="E18" s="141">
        <v>309897</v>
      </c>
      <c r="F18" s="163">
        <v>4558</v>
      </c>
      <c r="G18" s="142">
        <v>126469</v>
      </c>
      <c r="H18" s="141">
        <v>997</v>
      </c>
      <c r="I18" s="142">
        <v>398</v>
      </c>
    </row>
    <row r="19" spans="1:9" s="6" customFormat="1" ht="17.25" customHeight="1" x14ac:dyDescent="0.2">
      <c r="A19" s="7">
        <f t="shared" si="0"/>
        <v>2008</v>
      </c>
      <c r="B19" s="141">
        <v>458041</v>
      </c>
      <c r="C19" s="163">
        <v>286892</v>
      </c>
      <c r="D19" s="142">
        <v>171149</v>
      </c>
      <c r="E19" s="141">
        <v>323382</v>
      </c>
      <c r="F19" s="163">
        <v>4834</v>
      </c>
      <c r="G19" s="142">
        <v>128350</v>
      </c>
      <c r="H19" s="141">
        <v>1063</v>
      </c>
      <c r="I19" s="142">
        <v>412</v>
      </c>
    </row>
    <row r="20" spans="1:9" s="6" customFormat="1" ht="17.25" customHeight="1" x14ac:dyDescent="0.2">
      <c r="A20" s="7">
        <f t="shared" si="0"/>
        <v>2009</v>
      </c>
      <c r="B20" s="141">
        <v>473414</v>
      </c>
      <c r="C20" s="163">
        <v>290680</v>
      </c>
      <c r="D20" s="142">
        <v>182734</v>
      </c>
      <c r="E20" s="141">
        <v>336164</v>
      </c>
      <c r="F20" s="163">
        <v>4632</v>
      </c>
      <c r="G20" s="142">
        <v>131031</v>
      </c>
      <c r="H20" s="141">
        <v>1184</v>
      </c>
      <c r="I20" s="142">
        <v>403</v>
      </c>
    </row>
    <row r="21" spans="1:9" s="6" customFormat="1" ht="17.25" customHeight="1" x14ac:dyDescent="0.2">
      <c r="A21" s="7">
        <f t="shared" si="0"/>
        <v>2010</v>
      </c>
      <c r="B21" s="141">
        <v>486942</v>
      </c>
      <c r="C21" s="163">
        <v>294638</v>
      </c>
      <c r="D21" s="142">
        <v>192304</v>
      </c>
      <c r="E21" s="141">
        <v>345484</v>
      </c>
      <c r="F21" s="163">
        <v>4239</v>
      </c>
      <c r="G21" s="142">
        <v>133976</v>
      </c>
      <c r="H21" s="141">
        <v>2815</v>
      </c>
      <c r="I21" s="142">
        <v>428</v>
      </c>
    </row>
    <row r="22" spans="1:9" s="6" customFormat="1" ht="17.25" customHeight="1" x14ac:dyDescent="0.2">
      <c r="A22" s="7">
        <f t="shared" si="0"/>
        <v>2011</v>
      </c>
      <c r="B22" s="141">
        <v>500486</v>
      </c>
      <c r="C22" s="163">
        <v>299367</v>
      </c>
      <c r="D22" s="142">
        <v>201119</v>
      </c>
      <c r="E22" s="141">
        <v>356644</v>
      </c>
      <c r="F22" s="163">
        <v>3890</v>
      </c>
      <c r="G22" s="142">
        <v>136567</v>
      </c>
      <c r="H22" s="141">
        <v>2914</v>
      </c>
      <c r="I22" s="142">
        <v>471</v>
      </c>
    </row>
    <row r="23" spans="1:9" s="6" customFormat="1" ht="35.25" customHeight="1" x14ac:dyDescent="0.2">
      <c r="A23" s="7">
        <f t="shared" si="0"/>
        <v>2012</v>
      </c>
      <c r="B23" s="141">
        <v>512471</v>
      </c>
      <c r="C23" s="163">
        <v>303103</v>
      </c>
      <c r="D23" s="142">
        <v>209368</v>
      </c>
      <c r="E23" s="141">
        <v>365977</v>
      </c>
      <c r="F23" s="163">
        <v>3773</v>
      </c>
      <c r="G23" s="142">
        <v>139184</v>
      </c>
      <c r="H23" s="141">
        <v>3017</v>
      </c>
      <c r="I23" s="142">
        <v>520</v>
      </c>
    </row>
    <row r="24" spans="1:9" s="6" customFormat="1" ht="17.25" customHeight="1" x14ac:dyDescent="0.2">
      <c r="A24" s="7">
        <f t="shared" si="0"/>
        <v>2013</v>
      </c>
      <c r="B24" s="141">
        <v>526613</v>
      </c>
      <c r="C24" s="163">
        <v>307801</v>
      </c>
      <c r="D24" s="142">
        <v>218812</v>
      </c>
      <c r="E24" s="141">
        <v>377160</v>
      </c>
      <c r="F24" s="163">
        <v>3779</v>
      </c>
      <c r="G24" s="142">
        <v>142069</v>
      </c>
      <c r="H24" s="141">
        <v>3030</v>
      </c>
      <c r="I24" s="142">
        <v>575</v>
      </c>
    </row>
    <row r="25" spans="1:9" s="6" customFormat="1" ht="17.25" customHeight="1" x14ac:dyDescent="0.2">
      <c r="A25" s="7">
        <f t="shared" si="0"/>
        <v>2014</v>
      </c>
      <c r="B25" s="141">
        <v>539158</v>
      </c>
      <c r="C25" s="163">
        <v>311882</v>
      </c>
      <c r="D25" s="142">
        <v>227276</v>
      </c>
      <c r="E25" s="141">
        <v>386357</v>
      </c>
      <c r="F25" s="163">
        <v>3669</v>
      </c>
      <c r="G25" s="142">
        <v>145326</v>
      </c>
      <c r="H25" s="141">
        <v>3232</v>
      </c>
      <c r="I25" s="142">
        <v>574</v>
      </c>
    </row>
    <row r="26" spans="1:9" s="6" customFormat="1" ht="17.25" customHeight="1" x14ac:dyDescent="0.2">
      <c r="A26" s="7">
        <f t="shared" si="0"/>
        <v>2015</v>
      </c>
      <c r="B26" s="141">
        <v>552658</v>
      </c>
      <c r="C26" s="163">
        <v>316659</v>
      </c>
      <c r="D26" s="142">
        <v>235999</v>
      </c>
      <c r="E26" s="141">
        <v>397504</v>
      </c>
      <c r="F26" s="163">
        <v>3541</v>
      </c>
      <c r="G26" s="142">
        <v>147557</v>
      </c>
      <c r="H26" s="141">
        <v>3500</v>
      </c>
      <c r="I26" s="142">
        <v>556</v>
      </c>
    </row>
    <row r="27" spans="1:9" s="6" customFormat="1" ht="17.25" customHeight="1" x14ac:dyDescent="0.2">
      <c r="A27" s="7">
        <f t="shared" si="0"/>
        <v>2016</v>
      </c>
      <c r="B27" s="141">
        <v>565913</v>
      </c>
      <c r="C27" s="163">
        <v>321339</v>
      </c>
      <c r="D27" s="142">
        <v>244574</v>
      </c>
      <c r="E27" s="141">
        <v>407701</v>
      </c>
      <c r="F27" s="163">
        <v>3622</v>
      </c>
      <c r="G27" s="142">
        <v>150225</v>
      </c>
      <c r="H27" s="141">
        <v>3783</v>
      </c>
      <c r="I27" s="142">
        <v>582</v>
      </c>
    </row>
    <row r="28" spans="1:9" s="6" customFormat="1" ht="35.25" customHeight="1" x14ac:dyDescent="0.2">
      <c r="A28" s="7">
        <f t="shared" si="0"/>
        <v>2017</v>
      </c>
      <c r="B28" s="141">
        <v>578096</v>
      </c>
      <c r="C28" s="163">
        <v>326195</v>
      </c>
      <c r="D28" s="142">
        <v>251901</v>
      </c>
      <c r="E28" s="141">
        <v>416531</v>
      </c>
      <c r="F28" s="163">
        <v>3533</v>
      </c>
      <c r="G28" s="142">
        <v>153367</v>
      </c>
      <c r="H28" s="141">
        <v>4012</v>
      </c>
      <c r="I28" s="142">
        <v>653</v>
      </c>
    </row>
    <row r="29" spans="1:9" s="6" customFormat="1" ht="17.25" customHeight="1" x14ac:dyDescent="0.2">
      <c r="A29" s="7">
        <f t="shared" si="0"/>
        <v>2018</v>
      </c>
      <c r="B29" s="141">
        <v>589235</v>
      </c>
      <c r="C29" s="163">
        <v>332365</v>
      </c>
      <c r="D29" s="142">
        <v>256870</v>
      </c>
      <c r="E29" s="141">
        <v>424147</v>
      </c>
      <c r="F29" s="163">
        <v>3218</v>
      </c>
      <c r="G29" s="142">
        <v>156945</v>
      </c>
      <c r="H29" s="141">
        <v>4241</v>
      </c>
      <c r="I29" s="142">
        <v>684</v>
      </c>
    </row>
    <row r="30" spans="1:9" s="6" customFormat="1" ht="17.25" customHeight="1" x14ac:dyDescent="0.2">
      <c r="A30" s="7">
        <f t="shared" si="0"/>
        <v>2019</v>
      </c>
      <c r="B30" s="141">
        <v>600071</v>
      </c>
      <c r="C30" s="163">
        <v>338673</v>
      </c>
      <c r="D30" s="142">
        <v>261398</v>
      </c>
      <c r="E30" s="141">
        <v>431238</v>
      </c>
      <c r="F30" s="163">
        <v>2907</v>
      </c>
      <c r="G30" s="142">
        <v>160762</v>
      </c>
      <c r="H30" s="141">
        <v>4460</v>
      </c>
      <c r="I30" s="142">
        <v>704</v>
      </c>
    </row>
    <row r="31" spans="1:9" s="6" customFormat="1" ht="17.25" customHeight="1" x14ac:dyDescent="0.2">
      <c r="A31" s="7">
        <f t="shared" si="0"/>
        <v>2020</v>
      </c>
      <c r="B31" s="141">
        <v>607619</v>
      </c>
      <c r="C31" s="163">
        <v>343879</v>
      </c>
      <c r="D31" s="142">
        <v>263740</v>
      </c>
      <c r="E31" s="141">
        <v>433762</v>
      </c>
      <c r="F31" s="163">
        <v>2857</v>
      </c>
      <c r="G31" s="142">
        <v>165544</v>
      </c>
      <c r="H31" s="141">
        <v>4706</v>
      </c>
      <c r="I31" s="142">
        <v>750</v>
      </c>
    </row>
    <row r="32" spans="1:9" s="6" customFormat="1" ht="17.25" customHeight="1" x14ac:dyDescent="0.2">
      <c r="A32" s="7">
        <f t="shared" si="0"/>
        <v>2021</v>
      </c>
      <c r="B32" s="141">
        <v>626343</v>
      </c>
      <c r="C32" s="163">
        <v>354986</v>
      </c>
      <c r="D32" s="142">
        <v>271357</v>
      </c>
      <c r="E32" s="141">
        <v>447549</v>
      </c>
      <c r="F32" s="163">
        <v>2629</v>
      </c>
      <c r="G32" s="142">
        <v>170447</v>
      </c>
      <c r="H32" s="141">
        <v>4935</v>
      </c>
      <c r="I32" s="142">
        <v>783</v>
      </c>
    </row>
    <row r="33" spans="1:9" s="6" customFormat="1" ht="23.25" customHeight="1" x14ac:dyDescent="0.2">
      <c r="A33" s="10"/>
      <c r="B33" s="143"/>
      <c r="C33" s="175"/>
      <c r="D33" s="144"/>
      <c r="E33" s="143"/>
      <c r="F33" s="175"/>
      <c r="G33" s="144"/>
      <c r="H33" s="143"/>
      <c r="I33" s="144"/>
    </row>
    <row r="34" spans="1:9" ht="15.75" customHeight="1" x14ac:dyDescent="0.2">
      <c r="A34" s="45" t="s">
        <v>37</v>
      </c>
    </row>
    <row r="35" spans="1:9" ht="15.75" customHeight="1" x14ac:dyDescent="0.2"/>
    <row r="36" spans="1:9" ht="15.75" customHeight="1" x14ac:dyDescent="0.2"/>
    <row r="37" spans="1:9" ht="15.75" customHeight="1" x14ac:dyDescent="0.2"/>
    <row r="38" spans="1:9" ht="15.75" customHeight="1" x14ac:dyDescent="0.2"/>
    <row r="39" spans="1:9" ht="15.75" customHeight="1" x14ac:dyDescent="0.2"/>
    <row r="40" spans="1:9" ht="15.75" customHeight="1" x14ac:dyDescent="0.2"/>
    <row r="41" spans="1:9" ht="15.75" customHeight="1" x14ac:dyDescent="0.2"/>
    <row r="42" spans="1:9" ht="15.75" customHeight="1" x14ac:dyDescent="0.2"/>
    <row r="43" spans="1:9" ht="15.75" customHeight="1" x14ac:dyDescent="0.2"/>
    <row r="44" spans="1:9" ht="15.75" customHeight="1" x14ac:dyDescent="0.2"/>
    <row r="45" spans="1:9" ht="15.75" customHeight="1" x14ac:dyDescent="0.2"/>
    <row r="46" spans="1:9" ht="15.75" customHeight="1" x14ac:dyDescent="0.2"/>
    <row r="47" spans="1:9" ht="15.75" customHeight="1" x14ac:dyDescent="0.2"/>
    <row r="48" spans="1:9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</sheetData>
  <mergeCells count="11">
    <mergeCell ref="A1:I1"/>
    <mergeCell ref="A3:I3"/>
    <mergeCell ref="A5:A7"/>
    <mergeCell ref="B5:D6"/>
    <mergeCell ref="E6:E7"/>
    <mergeCell ref="F6:F7"/>
    <mergeCell ref="G6:G7"/>
    <mergeCell ref="H6:H7"/>
    <mergeCell ref="I6:I7"/>
    <mergeCell ref="E5:G5"/>
    <mergeCell ref="H5:I5"/>
  </mergeCells>
  <phoneticPr fontId="0" type="noConversion"/>
  <printOptions horizontalCentered="1"/>
  <pageMargins left="0.27559055118110237" right="0.47244094488188981" top="0.51181102362204722" bottom="0.51181102362204722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63"/>
  <sheetViews>
    <sheetView showGridLines="0" zoomScaleNormal="100" workbookViewId="0">
      <selection activeCell="I4" sqref="I4"/>
    </sheetView>
  </sheetViews>
  <sheetFormatPr baseColWidth="10" defaultColWidth="11.42578125" defaultRowHeight="12.75" x14ac:dyDescent="0.2"/>
  <cols>
    <col min="1" max="1" width="10" style="1" customWidth="1"/>
    <col min="2" max="9" width="10.42578125" style="1" customWidth="1"/>
    <col min="10" max="16384" width="11.42578125" style="1"/>
  </cols>
  <sheetData>
    <row r="1" spans="1:9" ht="51.75" customHeight="1" x14ac:dyDescent="0.2">
      <c r="A1" s="360" t="s">
        <v>377</v>
      </c>
      <c r="B1" s="361"/>
      <c r="C1" s="361"/>
      <c r="D1" s="361"/>
      <c r="E1" s="361"/>
      <c r="F1" s="361"/>
      <c r="G1" s="361"/>
      <c r="H1" s="361"/>
      <c r="I1" s="361"/>
    </row>
    <row r="2" spans="1:9" ht="6.75" customHeight="1" x14ac:dyDescent="0.2">
      <c r="A2" s="117"/>
      <c r="B2" s="117"/>
      <c r="C2" s="117"/>
      <c r="D2" s="117"/>
      <c r="E2" s="117"/>
      <c r="F2" s="117"/>
      <c r="G2" s="117"/>
      <c r="H2" s="117"/>
      <c r="I2" s="117"/>
    </row>
    <row r="3" spans="1:9" ht="15" customHeight="1" x14ac:dyDescent="0.2">
      <c r="A3" s="361" t="s">
        <v>384</v>
      </c>
      <c r="B3" s="361"/>
      <c r="C3" s="361"/>
      <c r="D3" s="361"/>
      <c r="E3" s="361"/>
      <c r="F3" s="361"/>
      <c r="G3" s="361"/>
      <c r="H3" s="361"/>
      <c r="I3" s="361"/>
    </row>
    <row r="4" spans="1:9" ht="24.75" customHeight="1" x14ac:dyDescent="0.2">
      <c r="I4" s="119" t="s">
        <v>43</v>
      </c>
    </row>
    <row r="5" spans="1:9" ht="20.25" customHeight="1" x14ac:dyDescent="0.2">
      <c r="A5" s="403" t="s">
        <v>0</v>
      </c>
      <c r="B5" s="376" t="s">
        <v>53</v>
      </c>
      <c r="C5" s="365"/>
      <c r="D5" s="366"/>
      <c r="E5" s="363" t="s">
        <v>35</v>
      </c>
      <c r="F5" s="378"/>
      <c r="G5" s="378"/>
      <c r="H5" s="378"/>
      <c r="I5" s="357" t="s">
        <v>234</v>
      </c>
    </row>
    <row r="6" spans="1:9" ht="24" customHeight="1" x14ac:dyDescent="0.2">
      <c r="A6" s="374"/>
      <c r="B6" s="377"/>
      <c r="C6" s="367"/>
      <c r="D6" s="368"/>
      <c r="E6" s="405" t="s">
        <v>59</v>
      </c>
      <c r="F6" s="407" t="s">
        <v>60</v>
      </c>
      <c r="G6" s="407" t="s">
        <v>61</v>
      </c>
      <c r="H6" s="409" t="s">
        <v>62</v>
      </c>
      <c r="I6" s="413"/>
    </row>
    <row r="7" spans="1:9" ht="20.25" customHeight="1" x14ac:dyDescent="0.2">
      <c r="A7" s="375"/>
      <c r="B7" s="165" t="s">
        <v>1</v>
      </c>
      <c r="C7" s="158" t="s">
        <v>12</v>
      </c>
      <c r="D7" s="146" t="s">
        <v>11</v>
      </c>
      <c r="E7" s="406"/>
      <c r="F7" s="408"/>
      <c r="G7" s="408"/>
      <c r="H7" s="410"/>
      <c r="I7" s="358"/>
    </row>
    <row r="8" spans="1:9" s="6" customFormat="1" ht="38.25" customHeight="1" x14ac:dyDescent="0.2">
      <c r="A8" s="3">
        <v>1997</v>
      </c>
      <c r="B8" s="139">
        <v>214876</v>
      </c>
      <c r="C8" s="147">
        <v>126766</v>
      </c>
      <c r="D8" s="140">
        <v>88110</v>
      </c>
      <c r="E8" s="139">
        <v>71757</v>
      </c>
      <c r="F8" s="147">
        <v>8968</v>
      </c>
      <c r="G8" s="147">
        <v>0</v>
      </c>
      <c r="H8" s="140">
        <v>133948</v>
      </c>
      <c r="I8" s="5">
        <v>203</v>
      </c>
    </row>
    <row r="9" spans="1:9" s="6" customFormat="1" ht="17.25" customHeight="1" x14ac:dyDescent="0.2">
      <c r="A9" s="7">
        <f>A8+1</f>
        <v>1998</v>
      </c>
      <c r="B9" s="141">
        <v>240426</v>
      </c>
      <c r="C9" s="163">
        <v>125294</v>
      </c>
      <c r="D9" s="142">
        <v>115132</v>
      </c>
      <c r="E9" s="141">
        <v>93808</v>
      </c>
      <c r="F9" s="163">
        <v>13925</v>
      </c>
      <c r="G9" s="163">
        <v>0</v>
      </c>
      <c r="H9" s="142">
        <v>132478</v>
      </c>
      <c r="I9" s="9">
        <v>215</v>
      </c>
    </row>
    <row r="10" spans="1:9" s="6" customFormat="1" ht="17.25" customHeight="1" x14ac:dyDescent="0.2">
      <c r="A10" s="7">
        <f t="shared" ref="A10:A32" si="0">A9+1</f>
        <v>1999</v>
      </c>
      <c r="B10" s="141">
        <v>236043</v>
      </c>
      <c r="C10" s="163">
        <v>121613</v>
      </c>
      <c r="D10" s="142">
        <v>114430</v>
      </c>
      <c r="E10" s="141">
        <v>90192</v>
      </c>
      <c r="F10" s="163">
        <v>13969</v>
      </c>
      <c r="G10" s="163">
        <v>0</v>
      </c>
      <c r="H10" s="142">
        <v>131589</v>
      </c>
      <c r="I10" s="9">
        <v>293</v>
      </c>
    </row>
    <row r="11" spans="1:9" s="6" customFormat="1" ht="17.25" customHeight="1" x14ac:dyDescent="0.2">
      <c r="A11" s="7">
        <f t="shared" si="0"/>
        <v>2000</v>
      </c>
      <c r="B11" s="141">
        <v>274085</v>
      </c>
      <c r="C11" s="163">
        <v>150814</v>
      </c>
      <c r="D11" s="142">
        <v>123271</v>
      </c>
      <c r="E11" s="141">
        <v>126909</v>
      </c>
      <c r="F11" s="163">
        <v>13757</v>
      </c>
      <c r="G11" s="163">
        <v>0</v>
      </c>
      <c r="H11" s="142">
        <v>133129</v>
      </c>
      <c r="I11" s="9">
        <v>290</v>
      </c>
    </row>
    <row r="12" spans="1:9" s="6" customFormat="1" ht="17.25" customHeight="1" x14ac:dyDescent="0.2">
      <c r="A12" s="7">
        <f t="shared" si="0"/>
        <v>2001</v>
      </c>
      <c r="B12" s="141">
        <v>279124</v>
      </c>
      <c r="C12" s="163">
        <v>152553</v>
      </c>
      <c r="D12" s="142">
        <v>126571</v>
      </c>
      <c r="E12" s="141">
        <v>129811</v>
      </c>
      <c r="F12" s="163">
        <v>13622</v>
      </c>
      <c r="G12" s="163">
        <v>0</v>
      </c>
      <c r="H12" s="142">
        <v>135415</v>
      </c>
      <c r="I12" s="9">
        <v>276</v>
      </c>
    </row>
    <row r="13" spans="1:9" s="6" customFormat="1" ht="38.25" customHeight="1" x14ac:dyDescent="0.2">
      <c r="A13" s="7">
        <f t="shared" si="0"/>
        <v>2002</v>
      </c>
      <c r="B13" s="141">
        <v>280026</v>
      </c>
      <c r="C13" s="163">
        <v>151424</v>
      </c>
      <c r="D13" s="142">
        <v>128602</v>
      </c>
      <c r="E13" s="141">
        <v>129542</v>
      </c>
      <c r="F13" s="163">
        <v>13606</v>
      </c>
      <c r="G13" s="163">
        <v>333</v>
      </c>
      <c r="H13" s="142">
        <v>136272</v>
      </c>
      <c r="I13" s="9">
        <v>273</v>
      </c>
    </row>
    <row r="14" spans="1:9" s="6" customFormat="1" ht="17.25" customHeight="1" x14ac:dyDescent="0.2">
      <c r="A14" s="7">
        <f t="shared" si="0"/>
        <v>2003</v>
      </c>
      <c r="B14" s="141">
        <v>280391</v>
      </c>
      <c r="C14" s="163">
        <v>149435</v>
      </c>
      <c r="D14" s="142">
        <v>130956</v>
      </c>
      <c r="E14" s="141">
        <v>128302</v>
      </c>
      <c r="F14" s="163">
        <v>13509</v>
      </c>
      <c r="G14" s="163">
        <v>1375</v>
      </c>
      <c r="H14" s="142">
        <v>136940</v>
      </c>
      <c r="I14" s="9">
        <v>265</v>
      </c>
    </row>
    <row r="15" spans="1:9" s="6" customFormat="1" ht="17.25" customHeight="1" x14ac:dyDescent="0.2">
      <c r="A15" s="7">
        <f t="shared" si="0"/>
        <v>2004</v>
      </c>
      <c r="B15" s="141">
        <v>284285</v>
      </c>
      <c r="C15" s="163">
        <v>149223</v>
      </c>
      <c r="D15" s="142">
        <v>135062</v>
      </c>
      <c r="E15" s="141">
        <v>130318</v>
      </c>
      <c r="F15" s="163">
        <v>13460</v>
      </c>
      <c r="G15" s="163">
        <v>2288</v>
      </c>
      <c r="H15" s="142">
        <v>137964</v>
      </c>
      <c r="I15" s="9">
        <v>255</v>
      </c>
    </row>
    <row r="16" spans="1:9" s="6" customFormat="1" ht="17.25" customHeight="1" x14ac:dyDescent="0.2">
      <c r="A16" s="7">
        <f t="shared" si="0"/>
        <v>2005</v>
      </c>
      <c r="B16" s="141">
        <v>296916</v>
      </c>
      <c r="C16" s="163">
        <v>152664</v>
      </c>
      <c r="D16" s="142">
        <v>144252</v>
      </c>
      <c r="E16" s="141">
        <v>141368</v>
      </c>
      <c r="F16" s="163">
        <v>13454</v>
      </c>
      <c r="G16" s="163">
        <v>2667</v>
      </c>
      <c r="H16" s="142">
        <v>139191</v>
      </c>
      <c r="I16" s="9">
        <v>236</v>
      </c>
    </row>
    <row r="17" spans="1:9" s="6" customFormat="1" ht="17.25" customHeight="1" x14ac:dyDescent="0.2">
      <c r="A17" s="7">
        <f t="shared" si="0"/>
        <v>2006</v>
      </c>
      <c r="B17" s="141">
        <v>295099</v>
      </c>
      <c r="C17" s="163">
        <v>150802</v>
      </c>
      <c r="D17" s="142">
        <v>144297</v>
      </c>
      <c r="E17" s="141">
        <v>138593</v>
      </c>
      <c r="F17" s="163">
        <v>13177</v>
      </c>
      <c r="G17" s="163">
        <v>2634</v>
      </c>
      <c r="H17" s="142">
        <v>140469</v>
      </c>
      <c r="I17" s="9">
        <v>226</v>
      </c>
    </row>
    <row r="18" spans="1:9" s="6" customFormat="1" ht="38.25" customHeight="1" x14ac:dyDescent="0.2">
      <c r="A18" s="7">
        <f t="shared" si="0"/>
        <v>2007</v>
      </c>
      <c r="B18" s="141">
        <v>293432</v>
      </c>
      <c r="C18" s="163">
        <v>148819</v>
      </c>
      <c r="D18" s="142">
        <v>144613</v>
      </c>
      <c r="E18" s="141">
        <v>135663</v>
      </c>
      <c r="F18" s="163">
        <v>13101</v>
      </c>
      <c r="G18" s="163">
        <v>2664</v>
      </c>
      <c r="H18" s="142">
        <v>141779</v>
      </c>
      <c r="I18" s="9">
        <v>225</v>
      </c>
    </row>
    <row r="19" spans="1:9" s="6" customFormat="1" ht="17.25" customHeight="1" x14ac:dyDescent="0.2">
      <c r="A19" s="7">
        <f t="shared" si="0"/>
        <v>2008</v>
      </c>
      <c r="B19" s="141">
        <v>292021</v>
      </c>
      <c r="C19" s="163">
        <v>147553</v>
      </c>
      <c r="D19" s="142">
        <v>144468</v>
      </c>
      <c r="E19" s="141">
        <v>133283</v>
      </c>
      <c r="F19" s="163">
        <v>12945</v>
      </c>
      <c r="G19" s="163">
        <v>2390</v>
      </c>
      <c r="H19" s="142">
        <v>143182</v>
      </c>
      <c r="I19" s="9">
        <v>221</v>
      </c>
    </row>
    <row r="20" spans="1:9" s="6" customFormat="1" ht="17.25" customHeight="1" x14ac:dyDescent="0.2">
      <c r="A20" s="7">
        <f t="shared" si="0"/>
        <v>2009</v>
      </c>
      <c r="B20" s="141">
        <v>290799</v>
      </c>
      <c r="C20" s="163">
        <v>146215</v>
      </c>
      <c r="D20" s="142">
        <v>144584</v>
      </c>
      <c r="E20" s="141">
        <v>130845</v>
      </c>
      <c r="F20" s="163">
        <v>12884</v>
      </c>
      <c r="G20" s="163">
        <v>2307</v>
      </c>
      <c r="H20" s="142">
        <v>144557</v>
      </c>
      <c r="I20" s="9">
        <v>206</v>
      </c>
    </row>
    <row r="21" spans="1:9" s="6" customFormat="1" ht="17.25" customHeight="1" x14ac:dyDescent="0.2">
      <c r="A21" s="7">
        <f t="shared" si="0"/>
        <v>2010</v>
      </c>
      <c r="B21" s="141">
        <v>289644</v>
      </c>
      <c r="C21" s="163">
        <v>144925</v>
      </c>
      <c r="D21" s="142">
        <v>144719</v>
      </c>
      <c r="E21" s="141">
        <v>128591</v>
      </c>
      <c r="F21" s="163">
        <v>12780</v>
      </c>
      <c r="G21" s="163">
        <v>2144</v>
      </c>
      <c r="H21" s="142">
        <v>145931</v>
      </c>
      <c r="I21" s="9">
        <v>198</v>
      </c>
    </row>
    <row r="22" spans="1:9" s="6" customFormat="1" ht="17.25" customHeight="1" x14ac:dyDescent="0.2">
      <c r="A22" s="7">
        <f t="shared" si="0"/>
        <v>2011</v>
      </c>
      <c r="B22" s="141">
        <v>288591</v>
      </c>
      <c r="C22" s="163">
        <v>143815</v>
      </c>
      <c r="D22" s="142">
        <v>144776</v>
      </c>
      <c r="E22" s="141">
        <v>126422</v>
      </c>
      <c r="F22" s="163">
        <v>12759</v>
      </c>
      <c r="G22" s="163">
        <v>1989</v>
      </c>
      <c r="H22" s="142">
        <v>147248</v>
      </c>
      <c r="I22" s="9">
        <v>173</v>
      </c>
    </row>
    <row r="23" spans="1:9" s="6" customFormat="1" ht="38.25" customHeight="1" x14ac:dyDescent="0.2">
      <c r="A23" s="7">
        <f t="shared" si="0"/>
        <v>2012</v>
      </c>
      <c r="B23" s="141">
        <v>287249</v>
      </c>
      <c r="C23" s="163">
        <v>142742</v>
      </c>
      <c r="D23" s="142">
        <v>144507</v>
      </c>
      <c r="E23" s="141">
        <v>124456</v>
      </c>
      <c r="F23" s="163">
        <v>12725</v>
      </c>
      <c r="G23" s="163">
        <v>1851</v>
      </c>
      <c r="H23" s="142">
        <v>148046</v>
      </c>
      <c r="I23" s="9">
        <v>171</v>
      </c>
    </row>
    <row r="24" spans="1:9" s="6" customFormat="1" ht="17.25" customHeight="1" x14ac:dyDescent="0.2">
      <c r="A24" s="7">
        <f t="shared" si="0"/>
        <v>2013</v>
      </c>
      <c r="B24" s="141">
        <v>285717</v>
      </c>
      <c r="C24" s="163">
        <v>141533</v>
      </c>
      <c r="D24" s="142">
        <v>144184</v>
      </c>
      <c r="E24" s="141">
        <v>123148</v>
      </c>
      <c r="F24" s="163">
        <v>12705</v>
      </c>
      <c r="G24" s="163">
        <v>1729</v>
      </c>
      <c r="H24" s="142">
        <v>147967</v>
      </c>
      <c r="I24" s="9">
        <v>168</v>
      </c>
    </row>
    <row r="25" spans="1:9" s="6" customFormat="1" ht="17.25" customHeight="1" x14ac:dyDescent="0.2">
      <c r="A25" s="7">
        <f t="shared" si="0"/>
        <v>2014</v>
      </c>
      <c r="B25" s="141">
        <v>284002</v>
      </c>
      <c r="C25" s="163">
        <v>140231</v>
      </c>
      <c r="D25" s="142">
        <v>143771</v>
      </c>
      <c r="E25" s="141">
        <v>121896</v>
      </c>
      <c r="F25" s="163">
        <v>12568</v>
      </c>
      <c r="G25" s="163">
        <v>1729</v>
      </c>
      <c r="H25" s="142">
        <v>147631</v>
      </c>
      <c r="I25" s="9">
        <v>178</v>
      </c>
    </row>
    <row r="26" spans="1:9" s="6" customFormat="1" ht="17.25" customHeight="1" x14ac:dyDescent="0.2">
      <c r="A26" s="7">
        <f t="shared" si="0"/>
        <v>2015</v>
      </c>
      <c r="B26" s="141">
        <v>281835</v>
      </c>
      <c r="C26" s="163">
        <v>138753</v>
      </c>
      <c r="D26" s="142">
        <v>143082</v>
      </c>
      <c r="E26" s="141">
        <v>120655</v>
      </c>
      <c r="F26" s="163">
        <v>12455</v>
      </c>
      <c r="G26" s="163">
        <v>1651</v>
      </c>
      <c r="H26" s="142">
        <v>146893</v>
      </c>
      <c r="I26" s="9">
        <v>181</v>
      </c>
    </row>
    <row r="27" spans="1:9" s="6" customFormat="1" ht="17.25" customHeight="1" x14ac:dyDescent="0.2">
      <c r="A27" s="7">
        <f t="shared" si="0"/>
        <v>2016</v>
      </c>
      <c r="B27" s="141">
        <v>279426</v>
      </c>
      <c r="C27" s="163">
        <v>137272</v>
      </c>
      <c r="D27" s="142">
        <v>142154</v>
      </c>
      <c r="E27" s="141">
        <v>119616</v>
      </c>
      <c r="F27" s="163">
        <v>12015</v>
      </c>
      <c r="G27" s="163">
        <v>1587</v>
      </c>
      <c r="H27" s="142">
        <v>146027</v>
      </c>
      <c r="I27" s="9">
        <v>181</v>
      </c>
    </row>
    <row r="28" spans="1:9" s="6" customFormat="1" ht="38.25" customHeight="1" x14ac:dyDescent="0.2">
      <c r="A28" s="7">
        <f t="shared" si="0"/>
        <v>2017</v>
      </c>
      <c r="B28" s="141">
        <v>277130</v>
      </c>
      <c r="C28" s="163">
        <v>135703</v>
      </c>
      <c r="D28" s="142">
        <v>141427</v>
      </c>
      <c r="E28" s="141">
        <v>118637</v>
      </c>
      <c r="F28" s="163">
        <v>11642</v>
      </c>
      <c r="G28" s="163">
        <v>1503</v>
      </c>
      <c r="H28" s="142">
        <v>145177</v>
      </c>
      <c r="I28" s="9">
        <v>171</v>
      </c>
    </row>
    <row r="29" spans="1:9" s="6" customFormat="1" ht="17.25" customHeight="1" x14ac:dyDescent="0.2">
      <c r="A29" s="7">
        <f t="shared" si="0"/>
        <v>2018</v>
      </c>
      <c r="B29" s="141">
        <v>274815</v>
      </c>
      <c r="C29" s="163">
        <v>134070</v>
      </c>
      <c r="D29" s="142">
        <v>140745</v>
      </c>
      <c r="E29" s="141">
        <v>117367</v>
      </c>
      <c r="F29" s="163">
        <v>11453</v>
      </c>
      <c r="G29" s="163">
        <v>1441</v>
      </c>
      <c r="H29" s="142">
        <v>144388</v>
      </c>
      <c r="I29" s="9">
        <v>166</v>
      </c>
    </row>
    <row r="30" spans="1:9" s="6" customFormat="1" ht="17.25" customHeight="1" x14ac:dyDescent="0.2">
      <c r="A30" s="7">
        <f t="shared" si="0"/>
        <v>2019</v>
      </c>
      <c r="B30" s="141">
        <v>273021</v>
      </c>
      <c r="C30" s="163">
        <v>132981</v>
      </c>
      <c r="D30" s="142">
        <v>140040</v>
      </c>
      <c r="E30" s="141">
        <v>116379</v>
      </c>
      <c r="F30" s="163">
        <v>11131</v>
      </c>
      <c r="G30" s="163">
        <v>1340</v>
      </c>
      <c r="H30" s="142">
        <v>144014</v>
      </c>
      <c r="I30" s="9">
        <v>157</v>
      </c>
    </row>
    <row r="31" spans="1:9" s="6" customFormat="1" ht="17.25" customHeight="1" x14ac:dyDescent="0.2">
      <c r="A31" s="7">
        <f t="shared" si="0"/>
        <v>2020</v>
      </c>
      <c r="B31" s="141">
        <v>271438</v>
      </c>
      <c r="C31" s="163">
        <v>132003</v>
      </c>
      <c r="D31" s="142">
        <v>139435</v>
      </c>
      <c r="E31" s="141">
        <v>115787</v>
      </c>
      <c r="F31" s="163">
        <v>10672</v>
      </c>
      <c r="G31" s="163">
        <v>1131</v>
      </c>
      <c r="H31" s="142">
        <v>143690</v>
      </c>
      <c r="I31" s="9">
        <v>158</v>
      </c>
    </row>
    <row r="32" spans="1:9" s="6" customFormat="1" ht="17.25" customHeight="1" x14ac:dyDescent="0.2">
      <c r="A32" s="7">
        <f t="shared" si="0"/>
        <v>2021</v>
      </c>
      <c r="B32" s="141">
        <v>269813</v>
      </c>
      <c r="C32" s="163">
        <v>131077</v>
      </c>
      <c r="D32" s="142">
        <v>138736</v>
      </c>
      <c r="E32" s="141">
        <v>115790</v>
      </c>
      <c r="F32" s="163">
        <v>10214</v>
      </c>
      <c r="G32" s="163">
        <v>988</v>
      </c>
      <c r="H32" s="142">
        <v>142665</v>
      </c>
      <c r="I32" s="9">
        <v>156</v>
      </c>
    </row>
    <row r="33" spans="1:9" s="6" customFormat="1" ht="22.5" customHeight="1" x14ac:dyDescent="0.2">
      <c r="A33" s="10"/>
      <c r="B33" s="143"/>
      <c r="C33" s="175"/>
      <c r="D33" s="144"/>
      <c r="E33" s="143"/>
      <c r="F33" s="175"/>
      <c r="G33" s="175"/>
      <c r="H33" s="144"/>
      <c r="I33" s="12"/>
    </row>
    <row r="34" spans="1:9" ht="15.75" customHeight="1" x14ac:dyDescent="0.2">
      <c r="A34" s="45" t="s">
        <v>37</v>
      </c>
    </row>
    <row r="35" spans="1:9" ht="15.75" customHeight="1" x14ac:dyDescent="0.2"/>
    <row r="36" spans="1:9" ht="15.75" customHeight="1" x14ac:dyDescent="0.2"/>
    <row r="37" spans="1:9" ht="15.75" customHeight="1" x14ac:dyDescent="0.2"/>
    <row r="38" spans="1:9" ht="15.75" customHeight="1" x14ac:dyDescent="0.2"/>
    <row r="39" spans="1:9" ht="15.75" customHeight="1" x14ac:dyDescent="0.2"/>
    <row r="40" spans="1:9" ht="15.75" customHeight="1" x14ac:dyDescent="0.2"/>
    <row r="41" spans="1:9" ht="15.75" customHeight="1" x14ac:dyDescent="0.2"/>
    <row r="42" spans="1:9" ht="15.75" customHeight="1" x14ac:dyDescent="0.2"/>
    <row r="43" spans="1:9" ht="15.75" customHeight="1" x14ac:dyDescent="0.2"/>
    <row r="44" spans="1:9" ht="15.75" customHeight="1" x14ac:dyDescent="0.2"/>
    <row r="45" spans="1:9" ht="15.75" customHeight="1" x14ac:dyDescent="0.2"/>
    <row r="46" spans="1:9" ht="15.75" customHeight="1" x14ac:dyDescent="0.2"/>
    <row r="47" spans="1:9" ht="15.75" customHeight="1" x14ac:dyDescent="0.2"/>
    <row r="48" spans="1:9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</sheetData>
  <mergeCells count="10">
    <mergeCell ref="I5:I7"/>
    <mergeCell ref="A1:I1"/>
    <mergeCell ref="A3:I3"/>
    <mergeCell ref="A5:A7"/>
    <mergeCell ref="B5:D6"/>
    <mergeCell ref="E5:H5"/>
    <mergeCell ref="E6:E7"/>
    <mergeCell ref="F6:F7"/>
    <mergeCell ref="G6:G7"/>
    <mergeCell ref="H6:H7"/>
  </mergeCells>
  <phoneticPr fontId="0" type="noConversion"/>
  <printOptions horizontalCentered="1"/>
  <pageMargins left="0.47244094488188981" right="0.27559055118110237" top="0.51181102362204722" bottom="0.27559055118110237" header="0.51181102362204722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23</vt:i4>
      </vt:variant>
    </vt:vector>
  </HeadingPairs>
  <TitlesOfParts>
    <vt:vector size="44" baseType="lpstr">
      <vt:lpstr>2.01</vt:lpstr>
      <vt:lpstr>2.02</vt:lpstr>
      <vt:lpstr>2.03</vt:lpstr>
      <vt:lpstr>2.04</vt:lpstr>
      <vt:lpstr>2.05</vt:lpstr>
      <vt:lpstr>2.06</vt:lpstr>
      <vt:lpstr>2.07</vt:lpstr>
      <vt:lpstr>2.08</vt:lpstr>
      <vt:lpstr>2.09</vt:lpstr>
      <vt:lpstr>2.10</vt:lpstr>
      <vt:lpstr>2.11</vt:lpstr>
      <vt:lpstr>2.12</vt:lpstr>
      <vt:lpstr>2.13</vt:lpstr>
      <vt:lpstr>2.14</vt:lpstr>
      <vt:lpstr>2.15</vt:lpstr>
      <vt:lpstr>2.16</vt:lpstr>
      <vt:lpstr>2.17</vt:lpstr>
      <vt:lpstr>2.18</vt:lpstr>
      <vt:lpstr>2.19</vt:lpstr>
      <vt:lpstr>2.20</vt:lpstr>
      <vt:lpstr>2.21</vt:lpstr>
      <vt:lpstr>'2.01'!Druckbereich</vt:lpstr>
      <vt:lpstr>'2.02'!Druckbereich</vt:lpstr>
      <vt:lpstr>'2.03'!Druckbereich</vt:lpstr>
      <vt:lpstr>'2.04'!Druckbereich</vt:lpstr>
      <vt:lpstr>'2.05'!Druckbereich</vt:lpstr>
      <vt:lpstr>'2.06'!Druckbereich</vt:lpstr>
      <vt:lpstr>'2.07'!Druckbereich</vt:lpstr>
      <vt:lpstr>'2.08'!Druckbereich</vt:lpstr>
      <vt:lpstr>'2.09'!Druckbereich</vt:lpstr>
      <vt:lpstr>'2.10'!Druckbereich</vt:lpstr>
      <vt:lpstr>'2.11'!Druckbereich</vt:lpstr>
      <vt:lpstr>'2.12'!Druckbereich</vt:lpstr>
      <vt:lpstr>'2.13'!Druckbereich</vt:lpstr>
      <vt:lpstr>'2.14'!Druckbereich</vt:lpstr>
      <vt:lpstr>'2.15'!Druckbereich</vt:lpstr>
      <vt:lpstr>'2.16'!Druckbereich</vt:lpstr>
      <vt:lpstr>'2.17'!Druckbereich</vt:lpstr>
      <vt:lpstr>'2.18'!Druckbereich</vt:lpstr>
      <vt:lpstr>'2.19'!Druckbereich</vt:lpstr>
      <vt:lpstr>'2.20'!Druckbereich</vt:lpstr>
      <vt:lpstr>'2.21'!Druckbereich</vt:lpstr>
      <vt:lpstr>'2.10'!Drucktitel</vt:lpstr>
      <vt:lpstr>'2.12'!Drucktitel</vt:lpstr>
    </vt:vector>
  </TitlesOfParts>
  <Company>HVB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HVB-Firzinger</dc:creator>
  <cp:lastModifiedBy>Korn Gerlinde</cp:lastModifiedBy>
  <cp:lastPrinted>2022-09-07T09:39:37Z</cp:lastPrinted>
  <dcterms:created xsi:type="dcterms:W3CDTF">2006-10-09T07:27:51Z</dcterms:created>
  <dcterms:modified xsi:type="dcterms:W3CDTF">2022-09-07T09:44:11Z</dcterms:modified>
</cp:coreProperties>
</file>