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Jahresergebnisse\2025\"/>
    </mc:Choice>
  </mc:AlternateContent>
  <xr:revisionPtr revIDLastSave="0" documentId="13_ncr:1_{500D1658-8A97-49E3-A1FB-5D88E1EC05EE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Deckblatt" sheetId="188" r:id="rId1"/>
    <sheet name="Inhalt1" sheetId="205" r:id="rId2"/>
    <sheet name="Inhalt2" sheetId="206" r:id="rId3"/>
    <sheet name="Vorwort" sheetId="166" r:id="rId4"/>
    <sheet name="A" sheetId="207" r:id="rId5"/>
    <sheet name="Tab1" sheetId="115" r:id="rId6"/>
    <sheet name="Tab2" sheetId="75" r:id="rId7"/>
    <sheet name="B" sheetId="189" r:id="rId8"/>
    <sheet name="Tab3" sheetId="187" r:id="rId9"/>
    <sheet name="Tab4" sheetId="191" r:id="rId10"/>
    <sheet name="Tab5" sheetId="192" r:id="rId11"/>
    <sheet name="Tab6" sheetId="193" r:id="rId12"/>
    <sheet name="C" sheetId="186" r:id="rId13"/>
    <sheet name="Tab7" sheetId="194" r:id="rId14"/>
    <sheet name="Tab8" sheetId="195" r:id="rId15"/>
    <sheet name="Tab9" sheetId="196" r:id="rId16"/>
    <sheet name="Tab10" sheetId="197" r:id="rId17"/>
    <sheet name="D" sheetId="177" r:id="rId18"/>
    <sheet name="Tab11" sheetId="128" r:id="rId19"/>
    <sheet name="Tab12" sheetId="129" r:id="rId20"/>
    <sheet name="Tab13" sheetId="156" r:id="rId21"/>
    <sheet name="Tab14" sheetId="131" r:id="rId22"/>
    <sheet name="Tab15" sheetId="132" r:id="rId23"/>
    <sheet name="Tab16" sheetId="199" r:id="rId24"/>
    <sheet name="Tab17" sheetId="200" r:id="rId25"/>
    <sheet name="Tab18" sheetId="135" r:id="rId26"/>
    <sheet name="Tab19" sheetId="136" r:id="rId27"/>
    <sheet name="Tab20" sheetId="203" r:id="rId28"/>
    <sheet name="Tab21" sheetId="204" r:id="rId29"/>
    <sheet name="Tab22" sheetId="137" r:id="rId30"/>
    <sheet name="Tab23" sheetId="138" r:id="rId31"/>
    <sheet name="Tab24" sheetId="139" r:id="rId32"/>
    <sheet name="Tab25" sheetId="157" r:id="rId33"/>
    <sheet name="Tab26" sheetId="158" r:id="rId34"/>
    <sheet name="Tab27" sheetId="142" r:id="rId35"/>
    <sheet name="Tab28" sheetId="159" r:id="rId36"/>
    <sheet name="Tab29" sheetId="160" r:id="rId37"/>
    <sheet name="Tab30" sheetId="171" r:id="rId38"/>
    <sheet name="Tab31" sheetId="172" r:id="rId39"/>
    <sheet name="Tab32" sheetId="173" r:id="rId40"/>
    <sheet name="E" sheetId="176" r:id="rId41"/>
    <sheet name="Tab33" sheetId="148" r:id="rId42"/>
    <sheet name="Tab34" sheetId="149" r:id="rId43"/>
    <sheet name="Tab35" sheetId="151" r:id="rId44"/>
    <sheet name="Tab36" sheetId="198" r:id="rId45"/>
    <sheet name="F" sheetId="174" r:id="rId46"/>
    <sheet name="Tab37" sheetId="202" r:id="rId47"/>
    <sheet name="Tab38" sheetId="154" r:id="rId48"/>
    <sheet name="Tab39" sheetId="155" r:id="rId49"/>
  </sheets>
  <definedNames>
    <definedName name="_xlnm.Print_Area" localSheetId="4">A!$A$1:$H$24</definedName>
    <definedName name="_xlnm.Print_Area" localSheetId="7">B!$A$1:$G$22</definedName>
    <definedName name="_xlnm.Print_Area" localSheetId="12">'C'!$A$1:$H$22</definedName>
    <definedName name="_xlnm.Print_Area" localSheetId="17">D!$A$1:$H$24</definedName>
    <definedName name="_xlnm.Print_Area" localSheetId="0">Deckblatt!$A$1:$H$50</definedName>
    <definedName name="_xlnm.Print_Area" localSheetId="40">E!$A$1:$H$24</definedName>
    <definedName name="_xlnm.Print_Area" localSheetId="45">F!$A$1:$G$22</definedName>
    <definedName name="_xlnm.Print_Area" localSheetId="1">Inhalt1!$A$1:$D$57</definedName>
    <definedName name="_xlnm.Print_Area" localSheetId="2">Inhalt2!$A$1:$D$49</definedName>
    <definedName name="_xlnm.Print_Area" localSheetId="5">'Tab1'!$A$1:$L$27</definedName>
    <definedName name="_xlnm.Print_Area" localSheetId="16">'Tab10'!$A$1:$E$22</definedName>
    <definedName name="_xlnm.Print_Area" localSheetId="18">'Tab11'!$A$1:$K$17</definedName>
    <definedName name="_xlnm.Print_Area" localSheetId="19">'Tab12'!$A$1:$K$20</definedName>
    <definedName name="_xlnm.Print_Area" localSheetId="20">'Tab13'!$A$1:$M$19</definedName>
    <definedName name="_xlnm.Print_Area" localSheetId="21">'Tab14'!$A$1:$M$27</definedName>
    <definedName name="_xlnm.Print_Area" localSheetId="22">'Tab15'!$A$1:$L$29</definedName>
    <definedName name="_xlnm.Print_Area" localSheetId="23">'Tab16'!$A$1:$L$40</definedName>
    <definedName name="_xlnm.Print_Area" localSheetId="24">'Tab17'!$A$1:$L$34</definedName>
    <definedName name="_xlnm.Print_Area" localSheetId="25">'Tab18'!$A$1:$M$18</definedName>
    <definedName name="_xlnm.Print_Area" localSheetId="26">'Tab19'!$A$1:$L$16</definedName>
    <definedName name="_xlnm.Print_Area" localSheetId="6">'Tab2'!$A$1:$L$18</definedName>
    <definedName name="_xlnm.Print_Area" localSheetId="27">'Tab20'!$A$1:$L$16</definedName>
    <definedName name="_xlnm.Print_Area" localSheetId="28">'Tab21'!$A$1:$L$16</definedName>
    <definedName name="_xlnm.Print_Area" localSheetId="29">'Tab22'!$A$1:$L$20</definedName>
    <definedName name="_xlnm.Print_Area" localSheetId="30">'Tab23'!$A$1:$I$20</definedName>
    <definedName name="_xlnm.Print_Area" localSheetId="31">'Tab24'!$A$1:$I$18</definedName>
    <definedName name="_xlnm.Print_Area" localSheetId="32">'Tab25'!$A$1:$I$18</definedName>
    <definedName name="_xlnm.Print_Area" localSheetId="33">'Tab26'!$A$1:$I$18</definedName>
    <definedName name="_xlnm.Print_Area" localSheetId="34">'Tab27'!$A$1:$I$17</definedName>
    <definedName name="_xlnm.Print_Area" localSheetId="35">'Tab28'!$A$1:$I$17</definedName>
    <definedName name="_xlnm.Print_Area" localSheetId="36">'Tab29'!$A$1:$I$17</definedName>
    <definedName name="_xlnm.Print_Area" localSheetId="8">'Tab3'!$A$1:$G$26</definedName>
    <definedName name="_xlnm.Print_Area" localSheetId="37">'Tab30'!$A$1:$I$44</definedName>
    <definedName name="_xlnm.Print_Area" localSheetId="38">'Tab31'!$A$1:$I$56</definedName>
    <definedName name="_xlnm.Print_Area" localSheetId="39">'Tab32'!$A$1:$I$32</definedName>
    <definedName name="_xlnm.Print_Area" localSheetId="41">'Tab33'!$A$1:$F$28</definedName>
    <definedName name="_xlnm.Print_Area" localSheetId="42">'Tab34'!$A$1:$H$25</definedName>
    <definedName name="_xlnm.Print_Area" localSheetId="43">'Tab35'!$A$1:$H$16</definedName>
    <definedName name="_xlnm.Print_Area" localSheetId="44">'Tab36'!$A$1:$I$64</definedName>
    <definedName name="_xlnm.Print_Area" localSheetId="46">'Tab37'!$A$1:$K$22</definedName>
    <definedName name="_xlnm.Print_Area" localSheetId="47">'Tab38'!$A$1:$F$12</definedName>
    <definedName name="_xlnm.Print_Area" localSheetId="48">'Tab39'!$A$1:$H$14</definedName>
    <definedName name="_xlnm.Print_Area" localSheetId="9">'Tab4'!$A$1:$L$31</definedName>
    <definedName name="_xlnm.Print_Area" localSheetId="10">'Tab5'!$A$1:$L$31</definedName>
    <definedName name="_xlnm.Print_Area" localSheetId="11">'Tab6'!$A$1:$L$31</definedName>
    <definedName name="_xlnm.Print_Area" localSheetId="13">'Tab7'!$A$1:$I$23</definedName>
    <definedName name="_xlnm.Print_Area" localSheetId="14">'Tab8'!$A$1:$I$23</definedName>
    <definedName name="_xlnm.Print_Area" localSheetId="15">'Tab9'!$A$1:$I$23</definedName>
    <definedName name="_xlnm.Print_Area" localSheetId="3">Vorwort!$A$1:$H$43</definedName>
    <definedName name="_xlnm.Print_Titles" localSheetId="5">'Tab1'!$1:$5</definedName>
    <definedName name="_xlnm.Print_Titles" localSheetId="16">'Tab10'!$1:$6</definedName>
    <definedName name="_xlnm.Print_Titles" localSheetId="18">'Tab11'!$1:$5</definedName>
    <definedName name="_xlnm.Print_Titles" localSheetId="19">'Tab12'!$1:$5</definedName>
    <definedName name="_xlnm.Print_Titles" localSheetId="20">'Tab13'!$1:$5</definedName>
    <definedName name="_xlnm.Print_Titles" localSheetId="21">'Tab14'!$1:$5</definedName>
    <definedName name="_xlnm.Print_Titles" localSheetId="22">'Tab15'!$1:$6</definedName>
    <definedName name="_xlnm.Print_Titles" localSheetId="23">'Tab16'!$1:$6</definedName>
    <definedName name="_xlnm.Print_Titles" localSheetId="24">'Tab17'!$1:$6</definedName>
    <definedName name="_xlnm.Print_Titles" localSheetId="25">'Tab18'!$1:$5</definedName>
    <definedName name="_xlnm.Print_Titles" localSheetId="26">'Tab19'!$1:$6</definedName>
    <definedName name="_xlnm.Print_Titles" localSheetId="6">'Tab2'!$1:$5</definedName>
    <definedName name="_xlnm.Print_Titles" localSheetId="27">'Tab20'!$1:$6</definedName>
    <definedName name="_xlnm.Print_Titles" localSheetId="28">'Tab21'!$1:$6</definedName>
    <definedName name="_xlnm.Print_Titles" localSheetId="29">'Tab22'!$1:$5</definedName>
    <definedName name="_xlnm.Print_Titles" localSheetId="30">'Tab23'!$1:$4</definedName>
    <definedName name="_xlnm.Print_Titles" localSheetId="31">'Tab24'!$1:$5</definedName>
    <definedName name="_xlnm.Print_Titles" localSheetId="32">'Tab25'!$1:$5</definedName>
    <definedName name="_xlnm.Print_Titles" localSheetId="33">'Tab26'!$1:$5</definedName>
    <definedName name="_xlnm.Print_Titles" localSheetId="34">'Tab27'!$1:$5</definedName>
    <definedName name="_xlnm.Print_Titles" localSheetId="35">'Tab28'!$1:$5</definedName>
    <definedName name="_xlnm.Print_Titles" localSheetId="36">'Tab29'!$1:$5</definedName>
    <definedName name="_xlnm.Print_Titles" localSheetId="8">'Tab3'!$1:$7</definedName>
    <definedName name="_xlnm.Print_Titles" localSheetId="37">'Tab30'!$1:$6</definedName>
    <definedName name="_xlnm.Print_Titles" localSheetId="38">'Tab31'!$1:$6</definedName>
    <definedName name="_xlnm.Print_Titles" localSheetId="39">'Tab32'!$1:$6</definedName>
    <definedName name="_xlnm.Print_Titles" localSheetId="41">'Tab33'!$1:$5</definedName>
    <definedName name="_xlnm.Print_Titles" localSheetId="42">'Tab34'!$1:$4</definedName>
    <definedName name="_xlnm.Print_Titles" localSheetId="43">'Tab35'!$1:$5</definedName>
    <definedName name="_xlnm.Print_Titles" localSheetId="44">'Tab36'!$1:$5</definedName>
    <definedName name="_xlnm.Print_Titles" localSheetId="46">'Tab37'!$1:$5</definedName>
    <definedName name="_xlnm.Print_Titles" localSheetId="9">'Tab4'!$1:$8</definedName>
    <definedName name="_xlnm.Print_Titles" localSheetId="10">'Tab5'!$1:$8</definedName>
    <definedName name="_xlnm.Print_Titles" localSheetId="11">'Tab6'!$1:$8</definedName>
    <definedName name="_xlnm.Print_Titles" localSheetId="13">'Tab7'!$1:$5</definedName>
    <definedName name="_xlnm.Print_Titles" localSheetId="14">'Tab8'!$1:$5</definedName>
    <definedName name="_xlnm.Print_Titles" localSheetId="15">'Tab9'!$1:$5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87" l="1"/>
  <c r="C24" i="187"/>
  <c r="C23" i="187"/>
  <c r="C22" i="187"/>
  <c r="C21" i="187"/>
  <c r="C20" i="187"/>
  <c r="C19" i="187"/>
  <c r="C18" i="187"/>
  <c r="C17" i="187"/>
  <c r="C16" i="187"/>
  <c r="C15" i="187"/>
  <c r="C14" i="187"/>
  <c r="C13" i="187"/>
  <c r="C12" i="187"/>
  <c r="C11" i="187"/>
  <c r="C10" i="187"/>
  <c r="C9" i="187"/>
  <c r="B7" i="131"/>
  <c r="B8" i="131" s="1"/>
  <c r="B9" i="131" s="1"/>
  <c r="B10" i="131" s="1"/>
  <c r="B11" i="131" s="1"/>
  <c r="B12" i="131" s="1"/>
  <c r="B13" i="131" s="1"/>
  <c r="B14" i="131" s="1"/>
  <c r="B15" i="131" s="1"/>
  <c r="B16" i="131" s="1"/>
  <c r="B17" i="131" s="1"/>
  <c r="B18" i="131" s="1"/>
  <c r="B19" i="131" s="1"/>
  <c r="B20" i="131" s="1"/>
  <c r="B21" i="131" s="1"/>
  <c r="B22" i="131" s="1"/>
  <c r="B23" i="131" s="1"/>
  <c r="B24" i="131" s="1"/>
  <c r="B25" i="131" s="1"/>
  <c r="B26" i="131" s="1"/>
  <c r="A3" i="131" s="1"/>
  <c r="B8" i="132"/>
  <c r="B9" i="132" s="1"/>
  <c r="B10" i="132" s="1"/>
  <c r="B11" i="132" s="1"/>
  <c r="B12" i="132" s="1"/>
  <c r="B13" i="132" s="1"/>
  <c r="B14" i="132" s="1"/>
  <c r="B15" i="132" s="1"/>
  <c r="B16" i="132" s="1"/>
  <c r="B17" i="132" s="1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7" i="115"/>
  <c r="B8" i="115" s="1"/>
  <c r="B9" i="115" s="1"/>
  <c r="B10" i="115" s="1"/>
  <c r="B11" i="115" s="1"/>
  <c r="B12" i="115" s="1"/>
  <c r="B13" i="115" s="1"/>
  <c r="B14" i="115" s="1"/>
  <c r="B15" i="115" s="1"/>
  <c r="B16" i="115" s="1"/>
  <c r="B17" i="115" s="1"/>
  <c r="B18" i="115" s="1"/>
  <c r="B19" i="115" s="1"/>
  <c r="B20" i="115" s="1"/>
  <c r="B21" i="115" s="1"/>
  <c r="B22" i="115" s="1"/>
  <c r="B23" i="115" s="1"/>
  <c r="B24" i="115" s="1"/>
  <c r="B25" i="115" s="1"/>
  <c r="B26" i="115" s="1"/>
  <c r="A3" i="115" s="1"/>
  <c r="B8" i="148"/>
  <c r="B9" i="148" s="1"/>
  <c r="B10" i="148" s="1"/>
  <c r="B11" i="148" s="1"/>
  <c r="B12" i="148" s="1"/>
  <c r="B13" i="148" s="1"/>
  <c r="B14" i="148" s="1"/>
  <c r="B15" i="148" s="1"/>
  <c r="B16" i="148" s="1"/>
  <c r="B17" i="148" s="1"/>
  <c r="B18" i="148" s="1"/>
  <c r="B19" i="148" s="1"/>
  <c r="B20" i="148" s="1"/>
  <c r="B21" i="148" s="1"/>
  <c r="B22" i="148" s="1"/>
  <c r="B23" i="148" s="1"/>
  <c r="B24" i="148" s="1"/>
  <c r="B25" i="148" s="1"/>
  <c r="B26" i="148" s="1"/>
  <c r="B27" i="148" s="1"/>
  <c r="A3" i="148" s="1"/>
  <c r="B6" i="149"/>
  <c r="B7" i="149" s="1"/>
  <c r="B8" i="149" s="1"/>
  <c r="B9" i="149" s="1"/>
  <c r="B10" i="149" s="1"/>
  <c r="B11" i="149" s="1"/>
  <c r="B12" i="149" s="1"/>
  <c r="B13" i="149" s="1"/>
  <c r="B14" i="149" s="1"/>
  <c r="B15" i="149" s="1"/>
  <c r="B16" i="149" s="1"/>
  <c r="B17" i="149" s="1"/>
  <c r="B18" i="149" s="1"/>
  <c r="B19" i="149" s="1"/>
  <c r="B20" i="149" s="1"/>
  <c r="B21" i="149" s="1"/>
  <c r="B22" i="149" s="1"/>
  <c r="B23" i="149" s="1"/>
  <c r="B24" i="149" s="1"/>
  <c r="B25" i="149" s="1"/>
</calcChain>
</file>

<file path=xl/sharedStrings.xml><?xml version="1.0" encoding="utf-8"?>
<sst xmlns="http://schemas.openxmlformats.org/spreadsheetml/2006/main" count="1344" uniqueCount="492">
  <si>
    <t>Versicherungsträger</t>
  </si>
  <si>
    <t>d  a  v  o  n</t>
  </si>
  <si>
    <t>Tabelle 13</t>
  </si>
  <si>
    <t>M + F</t>
  </si>
  <si>
    <t>Zeile</t>
  </si>
  <si>
    <t>Arbeiter</t>
  </si>
  <si>
    <t>Angestellte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</si>
  <si>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</si>
  <si>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</si>
  <si>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</si>
  <si>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</si>
  <si>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</si>
  <si>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</si>
  <si>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</si>
  <si>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</si>
  <si>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</si>
  <si>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</si>
  <si>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</si>
  <si>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</si>
  <si>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Tabelle 6</t>
  </si>
  <si>
    <t>Burgenland</t>
  </si>
  <si>
    <t>Steiermark</t>
  </si>
  <si>
    <t>Kärnten</t>
  </si>
  <si>
    <t>Salzburg</t>
  </si>
  <si>
    <t>Vorarlberg</t>
  </si>
  <si>
    <t>Tabelle 9</t>
  </si>
  <si>
    <t>Zugang</t>
  </si>
  <si>
    <t>Abgang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</si>
  <si>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</si>
  <si>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</si>
  <si>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</si>
  <si>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</si>
  <si>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</si>
  <si>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</si>
  <si>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</si>
  <si>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</si>
  <si>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</si>
  <si>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</si>
  <si>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24</t>
  </si>
  <si>
    <t>Tabelle 25</t>
  </si>
  <si>
    <t>Insgesamt</t>
  </si>
  <si>
    <t>Tabelle 26</t>
  </si>
  <si>
    <t>Tabelle 27</t>
  </si>
  <si>
    <t>Tabelle 31</t>
  </si>
  <si>
    <t>Tabelle 32</t>
  </si>
  <si>
    <t>Tabelle 33</t>
  </si>
  <si>
    <t>Tabelle 34</t>
  </si>
  <si>
    <t>Tabelle 35</t>
  </si>
  <si>
    <t>Tabelle 36</t>
  </si>
  <si>
    <t>Tabelle 37</t>
  </si>
  <si>
    <t>Dezember</t>
  </si>
  <si>
    <t>Tabelle 2</t>
  </si>
  <si>
    <t>Jahres-
durchschnitt</t>
  </si>
  <si>
    <t>Nieder-
österreich</t>
  </si>
  <si>
    <t>Ober-
österreich</t>
  </si>
  <si>
    <t>Tabelle 4</t>
  </si>
  <si>
    <t>Tabelle 7</t>
  </si>
  <si>
    <t>Freiwillig Versicherte</t>
  </si>
  <si>
    <t>Pflichtversicherte</t>
  </si>
  <si>
    <t>Tabelle 8</t>
  </si>
  <si>
    <t xml:space="preserve"> I  n  s  g  e  s  a  m  t</t>
  </si>
  <si>
    <t>Tabelle 10</t>
  </si>
  <si>
    <t xml:space="preserve">      Arbeiter</t>
  </si>
  <si>
    <t xml:space="preserve">      Angestellte</t>
  </si>
  <si>
    <t>Tabelle 11</t>
  </si>
  <si>
    <t>V  e  r  s  i  c  h  e  r  t  e  n  k  a  t  e  g  o  r  i  e</t>
  </si>
  <si>
    <t>I
Erwerbs-
tätige</t>
  </si>
  <si>
    <t>II
Freiwillig
Versicherte</t>
  </si>
  <si>
    <t>Tabelle 12</t>
  </si>
  <si>
    <t>Jahr</t>
  </si>
  <si>
    <t>Pensionsversicherte</t>
  </si>
  <si>
    <t>Pensionsversicherte Insgesamt</t>
  </si>
  <si>
    <t>M  +  F</t>
  </si>
  <si>
    <t xml:space="preserve"> Insgesamt</t>
  </si>
  <si>
    <t xml:space="preserve"> PV der Unselbständigen</t>
  </si>
  <si>
    <t xml:space="preserve"> Pensionsversicherungsanstalt</t>
  </si>
  <si>
    <t xml:space="preserve"> PV der Selbständigen</t>
  </si>
  <si>
    <t>Stand der Pensionen in der Pensionsversicherung
nach Pensionsarten und nach dem Geschlecht der Berechtigten</t>
  </si>
  <si>
    <t>Versicherungsbereich
(Versicherungsträger)</t>
  </si>
  <si>
    <t>Alle
Pensionen</t>
  </si>
  <si>
    <t>der geminderten
Arbeitsfähigkeit bzw.
Erwerbsunfähigkeit</t>
  </si>
  <si>
    <t>des Todes</t>
  </si>
  <si>
    <t>Witwen (Witwer)</t>
  </si>
  <si>
    <t>Waisen</t>
  </si>
  <si>
    <t>1)  Einschliesslich Knappschaftssold und Höherversicherungspensionen.</t>
  </si>
  <si>
    <t>Vorzeitige Alterspensionen
nach dem Geschlecht der Berechtigten</t>
  </si>
  <si>
    <t>Entwicklung des Pensionsstandes nach Bundesländern</t>
  </si>
  <si>
    <t>Ausland</t>
  </si>
  <si>
    <t>Pensionsversicherung</t>
  </si>
  <si>
    <t>d      a      v      o      n</t>
  </si>
  <si>
    <t>der
Unselb-
ständigen</t>
  </si>
  <si>
    <t>der
Selb-
ständigen</t>
  </si>
  <si>
    <t>Pensions-
versich.-
anstalt</t>
  </si>
  <si>
    <t>Zahl der Pensionen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</si>
  <si>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</si>
  <si>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</si>
  <si>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</si>
  <si>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</si>
  <si>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</si>
  <si>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</si>
  <si>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</si>
  <si>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</si>
  <si>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</si>
  <si>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>Stand der Pensionen in der Pensionsversicherung
nach Pensionsarten und Bundesländern</t>
  </si>
  <si>
    <t>Alle Pensionen</t>
  </si>
  <si>
    <t>Pens. d. gem. Arbeitsfähigkeit</t>
  </si>
  <si>
    <t>Alterspensionen</t>
  </si>
  <si>
    <t>Waisenpensionen</t>
  </si>
  <si>
    <t>Erwerbsunfähigkeitspensionen</t>
  </si>
  <si>
    <t>Ausgleichszulagen-Empfänger
nach Bundesländern und Versicherungsträgern</t>
  </si>
  <si>
    <t>Alle
PV-Träger</t>
  </si>
  <si>
    <t>Niederösterreich</t>
  </si>
  <si>
    <t>Oberösterreich</t>
  </si>
  <si>
    <t>Zu- und Abgänge an Pensionen</t>
  </si>
  <si>
    <t>des Alters</t>
  </si>
  <si>
    <t>1)  Aufgrund der Monatsstatistik.</t>
  </si>
  <si>
    <t>Neue Anträge
im
Berichtsjahr</t>
  </si>
  <si>
    <t>Erledigungen im Berichtsjahr</t>
  </si>
  <si>
    <t>Zuerkennungen</t>
  </si>
  <si>
    <t>Ablehnungen</t>
  </si>
  <si>
    <t>Abtretungen</t>
  </si>
  <si>
    <t>Sonstige
Erledigungen</t>
  </si>
  <si>
    <t>Pensionsversicherung Insgesamt</t>
  </si>
  <si>
    <t>Pens. d. gem. Arbeitsfähigkeit
bzw. der Erwerbsunfähigkeit</t>
  </si>
  <si>
    <t>Witwen(Witwer)pensionen</t>
  </si>
  <si>
    <t>PV der Unselbständigen</t>
  </si>
  <si>
    <t>PV der Selbständigen</t>
  </si>
  <si>
    <t>Männer und Frauen</t>
  </si>
  <si>
    <t>Neue
Anträge</t>
  </si>
  <si>
    <t>bei Eintritt des Versicherungsfalles</t>
  </si>
  <si>
    <t>Witwen</t>
  </si>
  <si>
    <t>Witwer</t>
  </si>
  <si>
    <t>Versicherungs-
träger</t>
  </si>
  <si>
    <t>Durchschnitt in Euro</t>
  </si>
  <si>
    <t>Entwicklung der Unfallversicherten nach Kategorien</t>
  </si>
  <si>
    <t>U n f a l l v e r s i c h e r u n g</t>
  </si>
  <si>
    <t>Unselbständige</t>
  </si>
  <si>
    <t>Selbständige</t>
  </si>
  <si>
    <t>Schüler und
Studenten</t>
  </si>
  <si>
    <t>Entwicklung des Rentenstandes
in der Unfallversicherung nach Rentenarten
(inklusive Schüler und Studenten)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</si>
  <si>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</si>
  <si>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</si>
  <si>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</si>
  <si>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</si>
  <si>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</si>
  <si>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</si>
  <si>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Stand der Renten in der Unfallversicherung
nach Rentenarten und Bundesländern</t>
  </si>
  <si>
    <t>Gebiet</t>
  </si>
  <si>
    <t>Summe
Unfall-
versicherung</t>
  </si>
  <si>
    <t>Eltern-
(Geschwister)-
renten</t>
  </si>
  <si>
    <t>Rentenart</t>
  </si>
  <si>
    <t>Zahl der Renten</t>
  </si>
  <si>
    <t>Alle Träger
der Unfall-
versicherung</t>
  </si>
  <si>
    <t xml:space="preserve"> Alle Versehrtenrenten</t>
  </si>
  <si>
    <t xml:space="preserve">    Teilrenten bis  49 v. H.</t>
  </si>
  <si>
    <t xml:space="preserve">    Teilrenten 50 - 99 v. H.</t>
  </si>
  <si>
    <t xml:space="preserve">    Vollrenten       100 v. H.</t>
  </si>
  <si>
    <t xml:space="preserve"> Alle Witwen(Witwer)renten</t>
  </si>
  <si>
    <t xml:space="preserve">     Bemessungsgrundlage 20 v. H.</t>
  </si>
  <si>
    <t xml:space="preserve">     Bemessungsgrundlage 40 v. H.</t>
  </si>
  <si>
    <t xml:space="preserve"> Waisenrenten</t>
  </si>
  <si>
    <t xml:space="preserve"> Eltern(Geschwister)renten</t>
  </si>
  <si>
    <t>Allgemeine
Unfallversiche-
rungsanstalt</t>
  </si>
  <si>
    <t>Zahl der Versicherten,
für die ein Nachtschwerarbeiter-Beitrag geleistet wird</t>
  </si>
  <si>
    <t>Versicherte nach dem NSchG</t>
  </si>
  <si>
    <t>d   a   v   o   n</t>
  </si>
  <si>
    <t>Zahl der Sonderruhegeldempfänger</t>
  </si>
  <si>
    <t>Sonderruhegeld-Empfänger</t>
  </si>
  <si>
    <t>Stand am Ende des Vorjahres</t>
  </si>
  <si>
    <t>Umwandlung in eine vorzeitige Alterspension
(Knappschaftsalterspension) bei langer
Versicherungsdauer (Art. X Abs. 4 Z. 2 NSCHG)</t>
  </si>
  <si>
    <t>Wegfall und sonstiger Abgang</t>
  </si>
  <si>
    <t>Stand am Ende des Berichtsjahres</t>
  </si>
  <si>
    <t>Sonderruhegeld</t>
  </si>
  <si>
    <t>Unerledigte Anträge am Ende des Vorjahres</t>
  </si>
  <si>
    <t>Neue Anträge im Berichtsjahr</t>
  </si>
  <si>
    <t>Erledigungen im Berichts-
jahr</t>
  </si>
  <si>
    <t>mit</t>
  </si>
  <si>
    <t>Erfüllung des Art. X
Abs. 4 Z. 2 lit.a und
Z. 3 lit.a NSCHG</t>
  </si>
  <si>
    <t>ohne</t>
  </si>
  <si>
    <t>Abtretungen an andere Pensionsversicherungsträger</t>
  </si>
  <si>
    <t>Sonstige Erledigungen</t>
  </si>
  <si>
    <t>Unerledigte Anträge am Ende des Berichtsjahres</t>
  </si>
  <si>
    <t>Bergbau</t>
  </si>
  <si>
    <t>Pensionsversicherungsanstalt</t>
  </si>
  <si>
    <t>Alle
vorzeitigen
Alters-
pensionen</t>
  </si>
  <si>
    <t>d     a     v     o     n</t>
  </si>
  <si>
    <t>Schwerarbeitspensionen</t>
  </si>
  <si>
    <t>§ 607/14   ASVG
§ 298/13a GSVG
§ 287/13a BSVG</t>
  </si>
  <si>
    <t>§ 4 Abs.3 APG</t>
  </si>
  <si>
    <t xml:space="preserve">     Bergbau</t>
  </si>
  <si>
    <t>der geminderten
Arbeitsfähigkeit
bzw. Erwerbs-
unfähigkeit</t>
  </si>
  <si>
    <t>davon</t>
  </si>
  <si>
    <t>normale
Alters-
pensionen</t>
  </si>
  <si>
    <t>vorzeitige
Alters-
pensionen</t>
  </si>
  <si>
    <t>Witwen
Witwer</t>
  </si>
  <si>
    <t>Umwandlung in eine Alterspension
(Knappschaftsalterspension)
(Art. X Abs. 4 Z. 3 NSCHG)</t>
  </si>
  <si>
    <t>Tabelle 1</t>
  </si>
  <si>
    <t>Anmerkung: Ab 2008 geänderte Erfassung.</t>
  </si>
  <si>
    <t>Bundesland</t>
  </si>
  <si>
    <r>
      <t>Entwicklung der Pensionsbelastungsquote</t>
    </r>
    <r>
      <rPr>
        <b/>
        <vertAlign val="superscript"/>
        <sz val="14"/>
        <rFont val="Calibri"/>
        <family val="2"/>
      </rPr>
      <t>1)</t>
    </r>
  </si>
  <si>
    <t>Alle Pensionsversicherungsträger</t>
  </si>
  <si>
    <r>
      <rPr>
        <b/>
        <sz val="11"/>
        <rFont val="Calibri"/>
        <family val="2"/>
      </rPr>
      <t>bei langer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Versicherungsdauer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</si>
  <si>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b/>
        <sz val="11"/>
        <rFont val="Calibri"/>
        <family val="2"/>
      </rPr>
      <t>Korridorpensionen</t>
    </r>
    <r>
      <rPr>
        <sz val="11"/>
        <rFont val="Calibri"/>
        <family val="2"/>
      </rPr>
      <t xml:space="preserve">
§ 4 Abs.2 APG</t>
    </r>
  </si>
  <si>
    <r>
      <rPr>
        <b/>
        <sz val="11"/>
        <rFont val="Calibri"/>
        <family val="2"/>
      </rPr>
      <t>Langzeitversicherte</t>
    </r>
    <r>
      <rPr>
        <sz val="11"/>
        <rFont val="Calibri"/>
        <family val="2"/>
      </rPr>
      <t xml:space="preserve">
§ 607/12 ASVG
§ 298/12 GSVG
§ 287/12 BSVG</t>
    </r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</si>
  <si>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</si>
  <si>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</si>
  <si>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</si>
  <si>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</si>
  <si>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</si>
  <si>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</si>
  <si>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</si>
  <si>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</si>
  <si>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t xml:space="preserve">  Alle Pensionen</t>
  </si>
  <si>
    <t xml:space="preserve">  Summe PV der Unselbständigen</t>
  </si>
  <si>
    <t xml:space="preserve">    Pens. d. gem. Arbeitsfähigkeit</t>
  </si>
  <si>
    <t xml:space="preserve">    Alterspensionen</t>
  </si>
  <si>
    <t xml:space="preserve">    Witwenpensionen</t>
  </si>
  <si>
    <t xml:space="preserve">    Witwerpensionen</t>
  </si>
  <si>
    <t xml:space="preserve">    Waisenpensionen</t>
  </si>
  <si>
    <t xml:space="preserve">  Summe PV d. Selbständigen</t>
  </si>
  <si>
    <t xml:space="preserve">    Erwerbsunfähigkeitspensionen</t>
  </si>
  <si>
    <t>nach dem Geschlecht der Berechtigten</t>
  </si>
  <si>
    <t>Pensionsart</t>
  </si>
  <si>
    <t>Männer
und
Frauen</t>
  </si>
  <si>
    <t xml:space="preserve">  Alle Träger
  der Pensions-
  versicherung</t>
  </si>
  <si>
    <t xml:space="preserve"> Pensionen Insgesamt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</si>
  <si>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</si>
  <si>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</si>
  <si>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</si>
  <si>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</si>
  <si>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 xml:space="preserve">    Vorz. AP bei Arbeitslosigkeit
    Gem. Arbeitsfähigk., Gleitpens.</t>
  </si>
  <si>
    <t xml:space="preserve">    Korridorpensionen</t>
  </si>
  <si>
    <t xml:space="preserve">    Langzeitversicherte</t>
  </si>
  <si>
    <t xml:space="preserve">    Schwerarbeitspensionen</t>
  </si>
  <si>
    <t xml:space="preserve"> Witwenpensionen</t>
  </si>
  <si>
    <t xml:space="preserve"> Witwerpensionen</t>
  </si>
  <si>
    <t xml:space="preserve"> Waisenpensionen</t>
  </si>
  <si>
    <t xml:space="preserve"> Pensionen wegen geminderter
 Arbeitsfähigkeit</t>
  </si>
  <si>
    <t xml:space="preserve"> Erwerbs(Berufs)-
 unfähigkeitspensionen</t>
  </si>
  <si>
    <t xml:space="preserve"> Invaliditätspensionen</t>
  </si>
  <si>
    <t xml:space="preserve"> Berufsunfähigkeitspensionen</t>
  </si>
  <si>
    <t xml:space="preserve"> Invaliditätspensionen,
 Berufsunfähigkeitspensionen</t>
  </si>
  <si>
    <t xml:space="preserve"> Erwerbsunfähigkeitspensionen</t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</si>
  <si>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</si>
  <si>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</si>
  <si>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Selbständigen</t>
    </r>
  </si>
  <si>
    <t>Pensionen aus dem Versicherungsfall</t>
  </si>
  <si>
    <t>Tabelle 28</t>
  </si>
  <si>
    <t>Tabelle 29</t>
  </si>
  <si>
    <t>Tabelle 30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</si>
  <si>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</si>
  <si>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</si>
  <si>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</si>
  <si>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</si>
  <si>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</si>
  <si>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t>Sonderruhegeld - Antragsbewegung</t>
  </si>
  <si>
    <t xml:space="preserve"> Beschäftigte
 insgesamt</t>
  </si>
  <si>
    <t>unbekannt
(Ausland)</t>
  </si>
  <si>
    <t>1) Jede Person wird nur einmal gezählt.</t>
  </si>
  <si>
    <t>2) Personen, die bei mehreren Versicherungsträgern anspruchsberechtigt sind, werden bei jedem Versicherungsträger einmal gezählt.</t>
  </si>
  <si>
    <t>VI
Sonstige
Versicherte</t>
  </si>
  <si>
    <t>V
Pensionisten,
Rentner, Prov.</t>
  </si>
  <si>
    <t>IV
KBG-
BezieherInnen</t>
  </si>
  <si>
    <t>III
Arbeitslose</t>
  </si>
  <si>
    <t>I  -  VI
Alle direkt
Versicherten</t>
  </si>
  <si>
    <t>Versicherungsverhältnisse (ohne Angehörige) in der Krankenversicherung
nach Versicherungsträgern und Versichertenkategorien
Männer und Frauen</t>
  </si>
  <si>
    <t>IV
KBG-
Bezieher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</si>
  <si>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</si>
  <si>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</si>
  <si>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t>d a v o n</t>
  </si>
  <si>
    <t>Versicherte
insgesamt</t>
  </si>
  <si>
    <t>nach Versicherungsträgern</t>
  </si>
  <si>
    <t>Versicherte nach dem Arbeitslosenversicherungsgesetz</t>
  </si>
  <si>
    <t>Entwicklung der anspruchsberechtigten Personen
in der Krankenversicherung</t>
  </si>
  <si>
    <t>Alle Anspruchs-
berechtigten</t>
  </si>
  <si>
    <t>von den
Angehörigen
sind Kinder</t>
  </si>
  <si>
    <t>Beitrags-
leistende</t>
  </si>
  <si>
    <t>Angehörige</t>
  </si>
  <si>
    <t>Tabelle  3</t>
  </si>
  <si>
    <t>Geschlecht</t>
  </si>
  <si>
    <t>Quelle: Anspruchsberechtigtendatenbanken des Dachverbandes.</t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</si>
  <si>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</si>
  <si>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</si>
  <si>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</si>
  <si>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</si>
  <si>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</si>
  <si>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</si>
  <si>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</si>
  <si>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</si>
  <si>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</si>
  <si>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</si>
  <si>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</si>
  <si>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I  n  s  g  e  s  a  m  t</t>
  </si>
  <si>
    <t>Österr. Gesundheitskasse</t>
  </si>
  <si>
    <t xml:space="preserve">Wien           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</si>
  <si>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</si>
  <si>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</si>
  <si>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</si>
  <si>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</si>
  <si>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</si>
  <si>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t>Krankenfürsorgeanstalten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</si>
  <si>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</si>
  <si>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t xml:space="preserve"> Renten insgesamt</t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</si>
  <si>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</si>
  <si>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</si>
  <si>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</si>
  <si>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</si>
  <si>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SVS - gewerbliche Wirtschaft</t>
  </si>
  <si>
    <t>SVS - Landwirtschaft</t>
  </si>
  <si>
    <t xml:space="preserve">     SVS - gewerbliche Wirtschaft</t>
  </si>
  <si>
    <t xml:space="preserve">     SVS - Landwirtschaft</t>
  </si>
  <si>
    <t>Pensionen / Zulagen / Boni / Zuschüsse in der Pensionsversicherung</t>
  </si>
  <si>
    <t>VA öff.Bed.,
Eisenbahnen
und Bergbau</t>
  </si>
  <si>
    <t>Eisenbahn</t>
  </si>
  <si>
    <t>gewerbliche
Wirtschaft</t>
  </si>
  <si>
    <t>Land-
wirtschaft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</si>
  <si>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</si>
  <si>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</si>
  <si>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</si>
  <si>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</si>
  <si>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</si>
  <si>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</si>
  <si>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</si>
  <si>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</si>
  <si>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</si>
  <si>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 xml:space="preserve"> VA öff.Bed., Eisenb.u.Bergbau</t>
  </si>
  <si>
    <t xml:space="preserve"> VA öff.Bed.,Eisenb.u.Bergbau</t>
  </si>
  <si>
    <t xml:space="preserve">     Eisenbahn</t>
  </si>
  <si>
    <t>VA öff.Bed.,
Eisenbahnen
u.Bergbau</t>
  </si>
  <si>
    <t>SVS
gewerbl.
Wirtschaft</t>
  </si>
  <si>
    <t>1) Auf je 1.000 Pensionsversicherte entfallen  ...  Pensionen.</t>
  </si>
  <si>
    <t>2) Ab 1. Jänner 2020 Überführung in die Versorgungsanstalt des österreichischen Notariates.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</si>
  <si>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2)</t>
    </r>
  </si>
  <si>
    <t>VA öff.Bed., Eisenb.u.Bergbau</t>
  </si>
  <si>
    <t xml:space="preserve">      SVS - Landwirtschaft</t>
  </si>
  <si>
    <t xml:space="preserve">      SVS - gewerbliche Wirtschaft</t>
  </si>
  <si>
    <t>1)  Einschließlich Zulagen und Zuschüsse jedoch ohne Pflegegeld.</t>
  </si>
  <si>
    <t>SVS
Land-
wirtschaft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</si>
  <si>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</si>
  <si>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Ausgleichszulagenboni-Empfänger
nach Bundesländern und Versicherungsträgern</t>
  </si>
  <si>
    <t>Pensionsboni-Empfänger
nach Bundesländern und Versicherungsträgern</t>
  </si>
  <si>
    <t>Tabelle 38</t>
  </si>
  <si>
    <t>Tabelle 39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</si>
  <si>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</si>
  <si>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</si>
  <si>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</si>
  <si>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</si>
  <si>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</si>
  <si>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</si>
  <si>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</si>
  <si>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</si>
  <si>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</si>
  <si>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</si>
  <si>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</si>
  <si>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 xml:space="preserve"> SVS - gewerbliche Wirtschaft</t>
  </si>
  <si>
    <t xml:space="preserve"> SVS - Landwirtschaft</t>
  </si>
  <si>
    <t>Sozialversicherungsanstalt
der Selbständigen</t>
  </si>
  <si>
    <t>Soz.vers.-
anstalt der
Selbständigen</t>
  </si>
  <si>
    <t>Soz.vers.anstalt d.Selbständigen</t>
  </si>
  <si>
    <t>I N H A L T S V E R Z E I C H N I S</t>
  </si>
  <si>
    <t>A)</t>
  </si>
  <si>
    <t xml:space="preserve">Entwicklung des Beschäftigtenstandes nach </t>
  </si>
  <si>
    <t>B)</t>
  </si>
  <si>
    <t>Anspruchsberechtigte</t>
  </si>
  <si>
    <t xml:space="preserve">Entwicklung der anspruchsberechtigten Personen in der Krankenversicherung </t>
  </si>
  <si>
    <t>4:</t>
  </si>
  <si>
    <t xml:space="preserve">Anspruchsberechtigte Personen in der KV nach Versicherungsträgern </t>
  </si>
  <si>
    <t>und Bundesländern – Männer und Frauen</t>
  </si>
  <si>
    <t>5:</t>
  </si>
  <si>
    <t>Beitragsleistende Personen in der KV nach Versicherungsträgern</t>
  </si>
  <si>
    <t>6:</t>
  </si>
  <si>
    <t>Angehörige Personen in der KV nach Versicherungsträgern</t>
  </si>
  <si>
    <t>C)</t>
  </si>
  <si>
    <t>Versicherte in der Krankenversicherung</t>
  </si>
  <si>
    <t>7:</t>
  </si>
  <si>
    <t xml:space="preserve">Versicherungsverhältnisse (ohne Angehörige) in der KV nach </t>
  </si>
  <si>
    <t>Versicherungsträgern und Versichertenkategorien – Männer und Frauen</t>
  </si>
  <si>
    <t>8:</t>
  </si>
  <si>
    <t>Versicherungsverhältnisse (ohne Angehörige) in der KV nach</t>
  </si>
  <si>
    <t>Versicherungsträgern und Versichertenkategorien – Männer</t>
  </si>
  <si>
    <t>Tabelle   9:</t>
  </si>
  <si>
    <t>9.</t>
  </si>
  <si>
    <t>Versicherungsträgern und Versichertenkategorien – Frauen</t>
  </si>
  <si>
    <t>Tabelle 10:</t>
  </si>
  <si>
    <t>10:</t>
  </si>
  <si>
    <t>Versicherte nach dem ALVG nach Versicherungsträgern</t>
  </si>
  <si>
    <t>D)</t>
  </si>
  <si>
    <t>Versicherte und Pensionen in der Pensionsversicherung</t>
  </si>
  <si>
    <t>Tabelle 11:</t>
  </si>
  <si>
    <t>11:</t>
  </si>
  <si>
    <t>Tabelle 12:</t>
  </si>
  <si>
    <t>12:</t>
  </si>
  <si>
    <t xml:space="preserve">Stand der Pensionen in der Pensionsversicherung nach </t>
  </si>
  <si>
    <t>Pensionsarten und nach dem Geschlecht der Berechtigten</t>
  </si>
  <si>
    <t>Tabelle 13:</t>
  </si>
  <si>
    <t>13:</t>
  </si>
  <si>
    <t>Vorzeitige Alterspensionen nach dem Geschlecht der Berechtigten</t>
  </si>
  <si>
    <t>Tabelle 14:</t>
  </si>
  <si>
    <t>14.</t>
  </si>
  <si>
    <t>Tabelle 15:</t>
  </si>
  <si>
    <t>15:</t>
  </si>
  <si>
    <t>Entwicklung der Pensionsbelastungsquote</t>
  </si>
  <si>
    <t>Tabelle 16:</t>
  </si>
  <si>
    <t>Pensionen/Zulagen/Boni/Zuschüsse in der Pensionsversicherung</t>
  </si>
  <si>
    <t>Tabelle 17:</t>
  </si>
  <si>
    <t>17:</t>
  </si>
  <si>
    <t>Tabelle 18:</t>
  </si>
  <si>
    <t>18:</t>
  </si>
  <si>
    <t>Tabelle 19:</t>
  </si>
  <si>
    <t>19:</t>
  </si>
  <si>
    <t xml:space="preserve">Ausgleichszulagen-Empfänger nach Bundesländern </t>
  </si>
  <si>
    <t>Tabelle 20:</t>
  </si>
  <si>
    <t>20:</t>
  </si>
  <si>
    <t xml:space="preserve">Ausgleichszulagenboni-Empfänger nach Bundesländern </t>
  </si>
  <si>
    <t>21:</t>
  </si>
  <si>
    <t xml:space="preserve">Pensionsboni-Empfänger nach Bundesländern </t>
  </si>
  <si>
    <t>Tabelle 22:</t>
  </si>
  <si>
    <t>Tabelle 23:</t>
  </si>
  <si>
    <t>Tabelle 24:</t>
  </si>
  <si>
    <t>Pensionsanträge nach Pensionsarten und Pensionsversicherungs-</t>
  </si>
  <si>
    <t>Tabelle 25:</t>
  </si>
  <si>
    <t>Tabelle 26:</t>
  </si>
  <si>
    <t>Tabelle 27:</t>
  </si>
  <si>
    <t>Pensionszuerkennungen nach Pensionsarten und Pensions-</t>
  </si>
  <si>
    <t>Tabelle 28:</t>
  </si>
  <si>
    <t>Tabelle 29:</t>
  </si>
  <si>
    <t>Tabelle 30:</t>
  </si>
  <si>
    <t>Höhe der Durchschnittspensionen in der Pensionsversicherung</t>
  </si>
  <si>
    <t>insgesamt nach dem Geschlecht der Berechtigten</t>
  </si>
  <si>
    <t>Tabelle 31:</t>
  </si>
  <si>
    <t>Tabelle 32:</t>
  </si>
  <si>
    <t>E)</t>
  </si>
  <si>
    <t>Versicherte und Renten in der Unfallversicherung</t>
  </si>
  <si>
    <t>Tabelle 33:</t>
  </si>
  <si>
    <t xml:space="preserve">Entwicklung der Unfallversicherten nach Kategorien - </t>
  </si>
  <si>
    <t>Tabelle 34:</t>
  </si>
  <si>
    <t xml:space="preserve">Entwicklung des Rentenstandes in der Unfallversicherung </t>
  </si>
  <si>
    <t>Tabelle 35:</t>
  </si>
  <si>
    <t xml:space="preserve">Stand der Renten in der Unfallversicherung nach </t>
  </si>
  <si>
    <t>Tabelle 36:</t>
  </si>
  <si>
    <t xml:space="preserve">Höhe der Durchschnittsrenten in der </t>
  </si>
  <si>
    <t>F)</t>
  </si>
  <si>
    <t>Tabelle 37:</t>
  </si>
  <si>
    <t>Zahl der Versicherten, für die ein Nachtschwerarbeiter-</t>
  </si>
  <si>
    <t>Beitrag geleistet wird</t>
  </si>
  <si>
    <t>Tabelle 38:</t>
  </si>
  <si>
    <t>Zahl der Sonderruhegeld-Empfänger</t>
  </si>
  <si>
    <t>Tabelle 39:</t>
  </si>
  <si>
    <t>Sonderruhegeld-Antragsbewegung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</si>
  <si>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</si>
  <si>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</si>
  <si>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</si>
  <si>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</si>
  <si>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</si>
  <si>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</si>
  <si>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</si>
  <si>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</si>
  <si>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 xml:space="preserve">Tabelle 21: </t>
  </si>
  <si>
    <t>der Unselbständigen nach dem Geschlecht der Berechtigten</t>
  </si>
  <si>
    <t>der Selbständigen nach dem Geschlecht der Berechtigten</t>
  </si>
  <si>
    <t>Bundesländern - Jahresdurchschnitte 2005 – 2025</t>
  </si>
  <si>
    <t>- Jahresdurchschnitte 2020 - 2025</t>
  </si>
  <si>
    <t>Dezember 2005 - 2025</t>
  </si>
  <si>
    <t>Jahresdurchschnitte 2005 - 2025</t>
  </si>
  <si>
    <t>Pensionsarten und Bundesländern - Dezember 2025</t>
  </si>
  <si>
    <t>und Versicherungsträgern - Dezember 2025</t>
  </si>
  <si>
    <t>Zu- und Abgänge an Pensionen im Jahre 2025</t>
  </si>
  <si>
    <t>Pensionsantragsbewegung im Jahre 2025</t>
  </si>
  <si>
    <t>trägern im Jahre 2025 - Männer und Frauen</t>
  </si>
  <si>
    <t>trägern im Jahre 2025 - Männer</t>
  </si>
  <si>
    <t>trägern im Jahre 2025 - Frauen</t>
  </si>
  <si>
    <t>versicherungsträgern im Jahre 2025 - Männer und Frauen</t>
  </si>
  <si>
    <t>versicherungsträgern im Jahre 2025 - Männer</t>
  </si>
  <si>
    <t>versicherungsträgern im Jahre 2025 - Frauen</t>
  </si>
  <si>
    <t>Dezember 2025</t>
  </si>
  <si>
    <t>nach Rentenarten - Dezember 2005 - 2025</t>
  </si>
  <si>
    <t>Rentenarten und Bundesländern - Dezember 2025</t>
  </si>
  <si>
    <t>Unfallversicherung - Dezember 2025</t>
  </si>
  <si>
    <t>Jahresdurchschnitt 2025</t>
  </si>
  <si>
    <t>Jahresdurchschnitte 2020 - 2025</t>
  </si>
  <si>
    <t>Berichtsmonat:  Dezember 2025</t>
  </si>
  <si>
    <r>
      <t xml:space="preserve">im Jahre 2025 </t>
    </r>
    <r>
      <rPr>
        <b/>
        <vertAlign val="superscript"/>
        <sz val="14"/>
        <rFont val="Calibri"/>
        <family val="2"/>
      </rPr>
      <t>1)</t>
    </r>
  </si>
  <si>
    <t>Unerledigte
Anträge am
1. 1. 2025</t>
  </si>
  <si>
    <t>Unerledigte
Anträge am
31. 12. 2025</t>
  </si>
  <si>
    <t>Pensionsanträge nach Pensionsarten und Pensionsversicherungsträgern im Jahre 2025</t>
  </si>
  <si>
    <t>Pensionszuerkennungen nach Pensionsarten und Pensionsversicherungsträgern im Jahre 2025</t>
  </si>
  <si>
    <t>Berichtsmonat: 12/2025</t>
  </si>
  <si>
    <t>Berichtsmonat: Dezember 2025</t>
  </si>
  <si>
    <t>Berichtsjahr: 2025</t>
  </si>
  <si>
    <t>Beschäftigte (inklusive freie Dienstverträge)</t>
  </si>
  <si>
    <t>Entwicklung des Beschäftigtenstandes (inklusive freie Dienstverträge) nach Bundesländern</t>
  </si>
  <si>
    <t>Beschäftigte (inklusive freie Dienstverträge) nach Bundesländern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</si>
</sst>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[Red]#,##0\ "/>
    <numFmt numFmtId="172" formatCode="#,##0\ \ ;\-\ #,##0\ \ ;&quot;-&quot;\ \ "/>
    <numFmt numFmtId="173" formatCode="#,##0;[Red]#,##0"/>
    <numFmt numFmtId="174" formatCode="#,##0.0\ \ ;\-\ #,##0.0\ \ ;&quot;-&quot;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i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12">
    <xf numFmtId="0" fontId="0" fillId="0" borderId="0"/>
    <xf numFmtId="0" fontId="3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2" fillId="0" borderId="0"/>
    <xf numFmtId="0" fontId="1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" fillId="0" borderId="0"/>
  </cellStyleXfs>
  <cellXfs count="722">
    <xf numFmtId="0" fontId="0" fillId="0" borderId="0" xfId="0"/>
    <xf numFmtId="0" fontId="14" fillId="0" borderId="0" xfId="9" quotePrefix="1" applyFont="1" applyAlignment="1">
      <alignment horizontal="left" vertical="top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0" xfId="0" applyFont="1" applyAlignment="1">
      <alignment horizontal="centerContinuous"/>
    </xf>
    <xf numFmtId="0" fontId="17" fillId="0" borderId="0" xfId="0" applyFont="1"/>
    <xf numFmtId="49" fontId="18" fillId="0" borderId="1" xfId="0" applyNumberFormat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0" fontId="19" fillId="0" borderId="0" xfId="0" applyFont="1"/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8" fontId="20" fillId="0" borderId="4" xfId="0" applyNumberFormat="1" applyFont="1" applyBorder="1" applyAlignment="1">
      <alignment vertical="center"/>
    </xf>
    <xf numFmtId="168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18" fillId="0" borderId="4" xfId="0" applyNumberFormat="1" applyFont="1" applyBorder="1" applyAlignment="1">
      <alignment vertical="top"/>
    </xf>
    <xf numFmtId="168" fontId="18" fillId="0" borderId="0" xfId="0" applyNumberFormat="1" applyFont="1" applyAlignment="1">
      <alignment vertical="top"/>
    </xf>
    <xf numFmtId="0" fontId="19" fillId="0" borderId="0" xfId="0" applyFont="1" applyAlignment="1">
      <alignment wrapText="1"/>
    </xf>
    <xf numFmtId="168" fontId="18" fillId="0" borderId="5" xfId="0" applyNumberFormat="1" applyFont="1" applyBorder="1" applyAlignment="1">
      <alignment vertical="top"/>
    </xf>
    <xf numFmtId="168" fontId="18" fillId="0" borderId="6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168" fontId="20" fillId="0" borderId="4" xfId="0" applyNumberFormat="1" applyFont="1" applyBorder="1" applyAlignment="1">
      <alignment vertical="top"/>
    </xf>
    <xf numFmtId="168" fontId="20" fillId="0" borderId="0" xfId="0" applyNumberFormat="1" applyFont="1" applyAlignment="1">
      <alignment vertical="top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168" fontId="18" fillId="0" borderId="2" xfId="0" applyNumberFormat="1" applyFont="1" applyBorder="1" applyAlignment="1">
      <alignment vertical="top"/>
    </xf>
    <xf numFmtId="168" fontId="18" fillId="0" borderId="1" xfId="0" applyNumberFormat="1" applyFont="1" applyBorder="1" applyAlignment="1">
      <alignment vertical="top"/>
    </xf>
    <xf numFmtId="49" fontId="19" fillId="0" borderId="0" xfId="0" applyNumberFormat="1" applyFont="1"/>
    <xf numFmtId="164" fontId="19" fillId="0" borderId="0" xfId="0" applyNumberFormat="1" applyFont="1"/>
    <xf numFmtId="49" fontId="14" fillId="0" borderId="0" xfId="0" applyNumberFormat="1" applyFont="1" applyAlignment="1">
      <alignment vertical="center"/>
    </xf>
    <xf numFmtId="0" fontId="16" fillId="0" borderId="0" xfId="0" applyFont="1" applyAlignment="1" applyProtection="1">
      <alignment horizontal="centerContinuous"/>
      <protection hidden="1"/>
    </xf>
    <xf numFmtId="49" fontId="19" fillId="0" borderId="1" xfId="0" applyNumberFormat="1" applyFont="1" applyBorder="1"/>
    <xf numFmtId="0" fontId="19" fillId="0" borderId="1" xfId="0" quotePrefix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164" fontId="19" fillId="0" borderId="7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64" fontId="19" fillId="0" borderId="8" xfId="0" applyNumberFormat="1" applyFont="1" applyBorder="1" applyAlignment="1">
      <alignment vertical="center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18" fillId="0" borderId="0" xfId="0" applyFont="1"/>
    <xf numFmtId="0" fontId="18" fillId="0" borderId="9" xfId="0" applyFont="1" applyBorder="1" applyAlignment="1">
      <alignment horizontal="centerContinuous" vertical="center"/>
    </xf>
    <xf numFmtId="164" fontId="21" fillId="0" borderId="7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49" fontId="19" fillId="0" borderId="10" xfId="0" applyNumberFormat="1" applyFont="1" applyBorder="1" applyAlignment="1">
      <alignment horizontal="center" vertical="center" textRotation="90"/>
    </xf>
    <xf numFmtId="49" fontId="16" fillId="0" borderId="0" xfId="0" applyNumberFormat="1" applyFont="1" applyAlignment="1">
      <alignment horizontal="centerContinuous" wrapText="1"/>
    </xf>
    <xf numFmtId="49" fontId="16" fillId="0" borderId="0" xfId="0" applyNumberFormat="1" applyFont="1" applyAlignment="1">
      <alignment horizontal="centerContinuous" vertical="center"/>
    </xf>
    <xf numFmtId="164" fontId="21" fillId="0" borderId="12" xfId="0" applyNumberFormat="1" applyFont="1" applyBorder="1" applyAlignment="1">
      <alignment vertical="center"/>
    </xf>
    <xf numFmtId="164" fontId="21" fillId="0" borderId="13" xfId="0" applyNumberFormat="1" applyFont="1" applyBorder="1" applyAlignment="1">
      <alignment vertical="center"/>
    </xf>
    <xf numFmtId="164" fontId="21" fillId="0" borderId="10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centerContinuous"/>
    </xf>
    <xf numFmtId="0" fontId="21" fillId="0" borderId="0" xfId="0" applyFont="1"/>
    <xf numFmtId="49" fontId="15" fillId="0" borderId="0" xfId="0" applyNumberFormat="1" applyFont="1"/>
    <xf numFmtId="166" fontId="15" fillId="0" borderId="0" xfId="0" applyNumberFormat="1" applyFont="1"/>
    <xf numFmtId="164" fontId="21" fillId="0" borderId="18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horizontal="right" vertical="center"/>
    </xf>
    <xf numFmtId="168" fontId="19" fillId="0" borderId="11" xfId="0" applyNumberFormat="1" applyFont="1" applyBorder="1" applyAlignment="1">
      <alignment horizontal="right" vertical="center"/>
    </xf>
    <xf numFmtId="168" fontId="19" fillId="0" borderId="14" xfId="0" applyNumberFormat="1" applyFont="1" applyBorder="1" applyAlignment="1">
      <alignment horizontal="right" vertical="center"/>
    </xf>
    <xf numFmtId="164" fontId="21" fillId="0" borderId="20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textRotation="90"/>
    </xf>
    <xf numFmtId="49" fontId="1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indent="1"/>
    </xf>
    <xf numFmtId="0" fontId="23" fillId="0" borderId="2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Continuous" vertical="center"/>
    </xf>
    <xf numFmtId="0" fontId="23" fillId="0" borderId="25" xfId="0" applyFont="1" applyBorder="1" applyAlignment="1">
      <alignment horizontal="centerContinuous" vertical="center"/>
    </xf>
    <xf numFmtId="0" fontId="23" fillId="0" borderId="3" xfId="0" applyFont="1" applyBorder="1" applyAlignment="1">
      <alignment horizontal="centerContinuous" vertical="center"/>
    </xf>
    <xf numFmtId="49" fontId="23" fillId="0" borderId="10" xfId="0" applyNumberFormat="1" applyFont="1" applyBorder="1" applyAlignment="1">
      <alignment horizontal="center" vertical="center" textRotation="90"/>
    </xf>
    <xf numFmtId="164" fontId="24" fillId="0" borderId="7" xfId="0" applyNumberFormat="1" applyFont="1" applyBorder="1" applyAlignment="1">
      <alignment horizontal="right" vertical="center"/>
    </xf>
    <xf numFmtId="164" fontId="23" fillId="0" borderId="7" xfId="0" applyNumberFormat="1" applyFont="1" applyBorder="1" applyAlignment="1">
      <alignment vertical="top" wrapText="1"/>
    </xf>
    <xf numFmtId="164" fontId="23" fillId="0" borderId="26" xfId="0" applyNumberFormat="1" applyFont="1" applyBorder="1" applyAlignment="1">
      <alignment vertical="top" wrapText="1"/>
    </xf>
    <xf numFmtId="164" fontId="24" fillId="0" borderId="7" xfId="0" applyNumberFormat="1" applyFont="1" applyBorder="1" applyAlignment="1">
      <alignment vertical="center" wrapText="1"/>
    </xf>
    <xf numFmtId="164" fontId="24" fillId="0" borderId="7" xfId="0" applyNumberFormat="1" applyFont="1" applyBorder="1" applyAlignment="1">
      <alignment vertical="top" wrapText="1"/>
    </xf>
    <xf numFmtId="164" fontId="23" fillId="0" borderId="8" xfId="0" applyNumberFormat="1" applyFont="1" applyBorder="1" applyAlignment="1">
      <alignment vertical="top" wrapText="1"/>
    </xf>
    <xf numFmtId="0" fontId="20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top" wrapText="1" indent="1"/>
    </xf>
    <xf numFmtId="0" fontId="18" fillId="0" borderId="4" xfId="0" applyFont="1" applyBorder="1" applyAlignment="1">
      <alignment horizontal="left" vertical="top" wrapText="1" indent="2"/>
    </xf>
    <xf numFmtId="0" fontId="18" fillId="0" borderId="5" xfId="0" applyFont="1" applyBorder="1" applyAlignment="1">
      <alignment horizontal="left" vertical="top" wrapText="1" indent="2"/>
    </xf>
    <xf numFmtId="0" fontId="18" fillId="0" borderId="2" xfId="0" applyFont="1" applyBorder="1" applyAlignment="1">
      <alignment horizontal="left" vertical="top" wrapText="1" indent="2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164" fontId="23" fillId="0" borderId="7" xfId="0" applyNumberFormat="1" applyFont="1" applyBorder="1" applyAlignment="1">
      <alignment vertical="center"/>
    </xf>
    <xf numFmtId="168" fontId="23" fillId="0" borderId="4" xfId="0" applyNumberFormat="1" applyFont="1" applyBorder="1" applyAlignment="1">
      <alignment vertical="center"/>
    </xf>
    <xf numFmtId="168" fontId="23" fillId="0" borderId="0" xfId="0" applyNumberFormat="1" applyFont="1" applyAlignment="1">
      <alignment vertical="center"/>
    </xf>
    <xf numFmtId="164" fontId="23" fillId="0" borderId="8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1" xfId="0" applyNumberFormat="1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168" fontId="18" fillId="0" borderId="2" xfId="0" applyNumberFormat="1" applyFont="1" applyBorder="1" applyAlignment="1">
      <alignment vertical="center"/>
    </xf>
    <xf numFmtId="168" fontId="18" fillId="0" borderId="1" xfId="0" applyNumberFormat="1" applyFont="1" applyBorder="1" applyAlignment="1">
      <alignment vertical="center"/>
    </xf>
    <xf numFmtId="49" fontId="23" fillId="0" borderId="0" xfId="0" applyNumberFormat="1" applyFont="1"/>
    <xf numFmtId="0" fontId="23" fillId="0" borderId="1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center" indent="1"/>
    </xf>
    <xf numFmtId="0" fontId="23" fillId="0" borderId="10" xfId="0" applyFont="1" applyBorder="1" applyAlignment="1">
      <alignment horizontal="center" vertical="center" wrapText="1"/>
    </xf>
    <xf numFmtId="167" fontId="24" fillId="0" borderId="10" xfId="0" applyNumberFormat="1" applyFont="1" applyBorder="1" applyAlignment="1">
      <alignment vertical="center"/>
    </xf>
    <xf numFmtId="168" fontId="24" fillId="0" borderId="9" xfId="0" applyNumberFormat="1" applyFont="1" applyBorder="1" applyAlignment="1">
      <alignment vertical="center"/>
    </xf>
    <xf numFmtId="168" fontId="24" fillId="0" borderId="25" xfId="0" applyNumberFormat="1" applyFont="1" applyBorder="1" applyAlignment="1">
      <alignment vertical="center"/>
    </xf>
    <xf numFmtId="168" fontId="24" fillId="0" borderId="3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168" fontId="24" fillId="0" borderId="19" xfId="0" applyNumberFormat="1" applyFont="1" applyBorder="1" applyAlignment="1">
      <alignment vertical="center"/>
    </xf>
    <xf numFmtId="168" fontId="24" fillId="0" borderId="28" xfId="0" applyNumberFormat="1" applyFont="1" applyBorder="1" applyAlignment="1">
      <alignment vertical="center"/>
    </xf>
    <xf numFmtId="168" fontId="24" fillId="0" borderId="27" xfId="0" applyNumberFormat="1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168" fontId="24" fillId="0" borderId="30" xfId="0" applyNumberFormat="1" applyFont="1" applyBorder="1" applyAlignment="1">
      <alignment vertical="center"/>
    </xf>
    <xf numFmtId="168" fontId="24" fillId="0" borderId="31" xfId="0" applyNumberFormat="1" applyFont="1" applyBorder="1" applyAlignment="1">
      <alignment vertical="center"/>
    </xf>
    <xf numFmtId="168" fontId="24" fillId="0" borderId="29" xfId="0" applyNumberFormat="1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14" xfId="0" applyNumberFormat="1" applyFont="1" applyBorder="1" applyAlignment="1">
      <alignment vertical="center"/>
    </xf>
    <xf numFmtId="168" fontId="24" fillId="0" borderId="12" xfId="0" applyNumberFormat="1" applyFont="1" applyBorder="1" applyAlignment="1">
      <alignment vertical="center"/>
    </xf>
    <xf numFmtId="168" fontId="24" fillId="0" borderId="13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4" fillId="0" borderId="10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28" xfId="0" applyNumberFormat="1" applyFont="1" applyBorder="1" applyAlignment="1">
      <alignment vertical="center"/>
    </xf>
    <xf numFmtId="167" fontId="24" fillId="0" borderId="19" xfId="0" applyNumberFormat="1" applyFont="1" applyBorder="1" applyAlignment="1">
      <alignment vertical="center"/>
    </xf>
    <xf numFmtId="167" fontId="24" fillId="0" borderId="27" xfId="0" applyNumberFormat="1" applyFont="1" applyBorder="1" applyAlignment="1">
      <alignment vertical="center"/>
    </xf>
    <xf numFmtId="167" fontId="24" fillId="0" borderId="13" xfId="0" applyNumberFormat="1" applyFont="1" applyBorder="1" applyAlignment="1">
      <alignment vertical="center"/>
    </xf>
    <xf numFmtId="167" fontId="24" fillId="0" borderId="31" xfId="0" applyNumberFormat="1" applyFont="1" applyBorder="1" applyAlignment="1">
      <alignment vertical="center"/>
    </xf>
    <xf numFmtId="167" fontId="24" fillId="0" borderId="30" xfId="0" applyNumberFormat="1" applyFont="1" applyBorder="1" applyAlignment="1">
      <alignment vertical="center"/>
    </xf>
    <xf numFmtId="167" fontId="24" fillId="0" borderId="29" xfId="0" applyNumberFormat="1" applyFont="1" applyBorder="1" applyAlignment="1">
      <alignment vertical="center"/>
    </xf>
    <xf numFmtId="167" fontId="23" fillId="0" borderId="7" xfId="0" applyNumberFormat="1" applyFont="1" applyBorder="1" applyAlignment="1">
      <alignment vertical="center"/>
    </xf>
    <xf numFmtId="167" fontId="23" fillId="0" borderId="0" xfId="0" applyNumberFormat="1" applyFont="1" applyAlignment="1">
      <alignment vertical="center"/>
    </xf>
    <xf numFmtId="167" fontId="23" fillId="0" borderId="11" xfId="0" applyNumberFormat="1" applyFont="1" applyBorder="1" applyAlignment="1">
      <alignment vertical="center"/>
    </xf>
    <xf numFmtId="167" fontId="23" fillId="0" borderId="4" xfId="0" applyNumberFormat="1" applyFont="1" applyBorder="1" applyAlignment="1">
      <alignment vertical="center"/>
    </xf>
    <xf numFmtId="167" fontId="24" fillId="0" borderId="25" xfId="0" applyNumberFormat="1" applyFont="1" applyBorder="1" applyAlignment="1">
      <alignment vertical="center"/>
    </xf>
    <xf numFmtId="167" fontId="24" fillId="0" borderId="9" xfId="0" applyNumberFormat="1" applyFont="1" applyBorder="1" applyAlignment="1">
      <alignment vertical="center"/>
    </xf>
    <xf numFmtId="167" fontId="24" fillId="0" borderId="3" xfId="0" applyNumberFormat="1" applyFont="1" applyBorder="1" applyAlignment="1">
      <alignment vertical="center"/>
    </xf>
    <xf numFmtId="167" fontId="23" fillId="0" borderId="8" xfId="0" applyNumberFormat="1" applyFont="1" applyBorder="1" applyAlignment="1">
      <alignment vertical="center"/>
    </xf>
    <xf numFmtId="167" fontId="23" fillId="0" borderId="1" xfId="0" applyNumberFormat="1" applyFont="1" applyBorder="1" applyAlignment="1">
      <alignment vertical="center"/>
    </xf>
    <xf numFmtId="167" fontId="23" fillId="0" borderId="1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168" fontId="24" fillId="0" borderId="4" xfId="0" applyNumberFormat="1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168" fontId="23" fillId="0" borderId="22" xfId="0" applyNumberFormat="1" applyFont="1" applyBorder="1" applyAlignment="1">
      <alignment vertical="center"/>
    </xf>
    <xf numFmtId="166" fontId="23" fillId="0" borderId="11" xfId="0" applyNumberFormat="1" applyFont="1" applyBorder="1" applyAlignment="1">
      <alignment vertical="center"/>
    </xf>
    <xf numFmtId="166" fontId="23" fillId="0" borderId="4" xfId="0" applyNumberFormat="1" applyFont="1" applyBorder="1" applyAlignment="1">
      <alignment vertical="center"/>
    </xf>
    <xf numFmtId="166" fontId="23" fillId="0" borderId="14" xfId="0" applyNumberFormat="1" applyFont="1" applyBorder="1" applyAlignment="1">
      <alignment vertical="center"/>
    </xf>
    <xf numFmtId="166" fontId="23" fillId="0" borderId="2" xfId="0" applyNumberFormat="1" applyFont="1" applyBorder="1" applyAlignment="1">
      <alignment vertical="center"/>
    </xf>
    <xf numFmtId="0" fontId="23" fillId="0" borderId="8" xfId="0" applyFont="1" applyBorder="1" applyAlignment="1">
      <alignment horizontal="left" vertical="center" indent="1"/>
    </xf>
    <xf numFmtId="0" fontId="24" fillId="0" borderId="27" xfId="0" applyFont="1" applyBorder="1" applyAlignment="1">
      <alignment horizontal="left" vertical="center" indent="1"/>
    </xf>
    <xf numFmtId="168" fontId="24" fillId="0" borderId="0" xfId="0" applyNumberFormat="1" applyFont="1" applyAlignment="1">
      <alignment vertical="center"/>
    </xf>
    <xf numFmtId="168" fontId="24" fillId="0" borderId="37" xfId="0" applyNumberFormat="1" applyFont="1" applyBorder="1" applyAlignment="1">
      <alignment vertical="center"/>
    </xf>
    <xf numFmtId="168" fontId="24" fillId="0" borderId="38" xfId="0" applyNumberFormat="1" applyFont="1" applyBorder="1" applyAlignment="1">
      <alignment vertical="center"/>
    </xf>
    <xf numFmtId="0" fontId="23" fillId="0" borderId="2" xfId="0" applyFont="1" applyBorder="1" applyAlignment="1">
      <alignment horizontal="left" vertical="center" indent="2"/>
    </xf>
    <xf numFmtId="0" fontId="2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 indent="1"/>
    </xf>
    <xf numFmtId="166" fontId="24" fillId="0" borderId="12" xfId="0" applyNumberFormat="1" applyFont="1" applyBorder="1" applyAlignment="1">
      <alignment vertical="center"/>
    </xf>
    <xf numFmtId="166" fontId="23" fillId="0" borderId="36" xfId="0" applyNumberFormat="1" applyFont="1" applyBorder="1" applyAlignment="1">
      <alignment vertical="center"/>
    </xf>
    <xf numFmtId="166" fontId="23" fillId="0" borderId="7" xfId="0" applyNumberFormat="1" applyFont="1" applyBorder="1" applyAlignment="1">
      <alignment vertical="center"/>
    </xf>
    <xf numFmtId="166" fontId="23" fillId="0" borderId="8" xfId="0" applyNumberFormat="1" applyFont="1" applyBorder="1" applyAlignment="1">
      <alignment vertical="center"/>
    </xf>
    <xf numFmtId="166" fontId="24" fillId="0" borderId="19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49" fontId="23" fillId="0" borderId="0" xfId="0" applyNumberFormat="1" applyFont="1" applyAlignment="1">
      <alignment horizontal="left"/>
    </xf>
    <xf numFmtId="0" fontId="23" fillId="0" borderId="4" xfId="0" applyFont="1" applyBorder="1" applyAlignment="1">
      <alignment horizontal="left" vertical="center" wrapText="1" indent="2"/>
    </xf>
    <xf numFmtId="0" fontId="24" fillId="0" borderId="39" xfId="0" applyFont="1" applyBorder="1" applyAlignment="1">
      <alignment horizontal="left" vertical="center" indent="1"/>
    </xf>
    <xf numFmtId="168" fontId="24" fillId="0" borderId="39" xfId="0" applyNumberFormat="1" applyFont="1" applyBorder="1" applyAlignment="1">
      <alignment vertical="center"/>
    </xf>
    <xf numFmtId="168" fontId="24" fillId="0" borderId="20" xfId="0" applyNumberFormat="1" applyFont="1" applyBorder="1" applyAlignment="1">
      <alignment vertical="center"/>
    </xf>
    <xf numFmtId="168" fontId="24" fillId="0" borderId="40" xfId="0" applyNumberFormat="1" applyFont="1" applyBorder="1" applyAlignment="1">
      <alignment vertical="center"/>
    </xf>
    <xf numFmtId="0" fontId="24" fillId="0" borderId="27" xfId="0" applyFont="1" applyBorder="1" applyAlignment="1">
      <alignment horizontal="left" vertical="center" wrapText="1" indent="1"/>
    </xf>
    <xf numFmtId="0" fontId="23" fillId="0" borderId="9" xfId="0" applyFont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0" fontId="20" fillId="0" borderId="0" xfId="2" applyFont="1" applyAlignment="1">
      <alignment horizontal="centerContinuous"/>
    </xf>
    <xf numFmtId="0" fontId="20" fillId="0" borderId="0" xfId="2" applyFont="1"/>
    <xf numFmtId="0" fontId="18" fillId="0" borderId="0" xfId="2" applyFont="1" applyAlignment="1">
      <alignment horizontal="centerContinuous"/>
    </xf>
    <xf numFmtId="0" fontId="18" fillId="0" borderId="0" xfId="2" applyFont="1"/>
    <xf numFmtId="49" fontId="19" fillId="0" borderId="1" xfId="2" applyNumberFormat="1" applyFont="1" applyBorder="1"/>
    <xf numFmtId="0" fontId="19" fillId="0" borderId="1" xfId="2" applyFont="1" applyBorder="1"/>
    <xf numFmtId="0" fontId="19" fillId="0" borderId="0" xfId="2" applyFont="1"/>
    <xf numFmtId="164" fontId="21" fillId="0" borderId="23" xfId="2" applyNumberFormat="1" applyFont="1" applyBorder="1" applyAlignment="1">
      <alignment vertical="center"/>
    </xf>
    <xf numFmtId="0" fontId="21" fillId="0" borderId="0" xfId="2" applyFont="1" applyAlignment="1">
      <alignment vertical="center"/>
    </xf>
    <xf numFmtId="165" fontId="21" fillId="0" borderId="0" xfId="2" applyNumberFormat="1" applyFont="1" applyAlignment="1">
      <alignment vertical="center"/>
    </xf>
    <xf numFmtId="164" fontId="21" fillId="0" borderId="0" xfId="2" applyNumberFormat="1" applyFont="1" applyAlignment="1">
      <alignment vertical="center"/>
    </xf>
    <xf numFmtId="164" fontId="19" fillId="0" borderId="7" xfId="2" applyNumberFormat="1" applyFont="1" applyBorder="1" applyAlignment="1">
      <alignment vertical="center"/>
    </xf>
    <xf numFmtId="0" fontId="19" fillId="0" borderId="0" xfId="2" applyFont="1" applyAlignment="1">
      <alignment vertical="center"/>
    </xf>
    <xf numFmtId="165" fontId="19" fillId="0" borderId="0" xfId="2" applyNumberFormat="1" applyFont="1" applyAlignment="1">
      <alignment vertical="center"/>
    </xf>
    <xf numFmtId="164" fontId="19" fillId="0" borderId="0" xfId="2" applyNumberFormat="1" applyFont="1" applyAlignment="1">
      <alignment vertical="center"/>
    </xf>
    <xf numFmtId="164" fontId="19" fillId="0" borderId="26" xfId="2" applyNumberFormat="1" applyFont="1" applyBorder="1" applyAlignment="1">
      <alignment vertical="center"/>
    </xf>
    <xf numFmtId="164" fontId="21" fillId="0" borderId="41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49" fontId="19" fillId="0" borderId="0" xfId="2" applyNumberFormat="1" applyFont="1"/>
    <xf numFmtId="0" fontId="23" fillId="0" borderId="9" xfId="2" applyFont="1" applyBorder="1" applyAlignment="1">
      <alignment horizontal="centerContinuous" vertical="center" wrapText="1"/>
    </xf>
    <xf numFmtId="0" fontId="23" fillId="0" borderId="25" xfId="2" applyFont="1" applyBorder="1" applyAlignment="1">
      <alignment horizontal="centerContinuous" vertical="center"/>
    </xf>
    <xf numFmtId="0" fontId="23" fillId="0" borderId="3" xfId="2" applyFont="1" applyBorder="1" applyAlignment="1">
      <alignment horizontal="centerContinuous" vertical="center"/>
    </xf>
    <xf numFmtId="0" fontId="23" fillId="0" borderId="9" xfId="2" applyFont="1" applyBorder="1" applyAlignment="1">
      <alignment horizontal="centerContinuous" vertical="center"/>
    </xf>
    <xf numFmtId="0" fontId="23" fillId="0" borderId="10" xfId="2" applyFont="1" applyBorder="1" applyAlignment="1">
      <alignment horizontal="center" vertical="center" wrapText="1"/>
    </xf>
    <xf numFmtId="0" fontId="24" fillId="0" borderId="23" xfId="2" applyFont="1" applyBorder="1" applyAlignment="1">
      <alignment vertical="center"/>
    </xf>
    <xf numFmtId="168" fontId="24" fillId="0" borderId="42" xfId="2" applyNumberFormat="1" applyFont="1" applyBorder="1" applyAlignment="1">
      <alignment vertical="center"/>
    </xf>
    <xf numFmtId="168" fontId="24" fillId="0" borderId="43" xfId="2" applyNumberFormat="1" applyFont="1" applyBorder="1" applyAlignment="1">
      <alignment vertical="center"/>
    </xf>
    <xf numFmtId="0" fontId="23" fillId="0" borderId="4" xfId="2" applyFont="1" applyBorder="1" applyAlignment="1">
      <alignment vertical="center" wrapText="1"/>
    </xf>
    <xf numFmtId="168" fontId="23" fillId="0" borderId="0" xfId="2" applyNumberFormat="1" applyFont="1" applyAlignment="1">
      <alignment vertical="center"/>
    </xf>
    <xf numFmtId="168" fontId="23" fillId="0" borderId="4" xfId="2" applyNumberFormat="1" applyFont="1" applyBorder="1" applyAlignment="1">
      <alignment vertical="center"/>
    </xf>
    <xf numFmtId="0" fontId="23" fillId="0" borderId="4" xfId="2" applyFont="1" applyBorder="1" applyAlignment="1">
      <alignment vertical="center"/>
    </xf>
    <xf numFmtId="0" fontId="23" fillId="0" borderId="5" xfId="2" applyFont="1" applyBorder="1" applyAlignment="1">
      <alignment vertical="center"/>
    </xf>
    <xf numFmtId="168" fontId="23" fillId="0" borderId="6" xfId="2" applyNumberFormat="1" applyFont="1" applyBorder="1" applyAlignment="1">
      <alignment vertical="center"/>
    </xf>
    <xf numFmtId="168" fontId="23" fillId="0" borderId="5" xfId="2" applyNumberFormat="1" applyFont="1" applyBorder="1" applyAlignment="1">
      <alignment vertical="center"/>
    </xf>
    <xf numFmtId="0" fontId="24" fillId="0" borderId="41" xfId="2" applyFont="1" applyBorder="1" applyAlignment="1">
      <alignment vertical="center"/>
    </xf>
    <xf numFmtId="168" fontId="24" fillId="0" borderId="44" xfId="2" applyNumberFormat="1" applyFont="1" applyBorder="1" applyAlignment="1">
      <alignment vertical="center"/>
    </xf>
    <xf numFmtId="168" fontId="24" fillId="0" borderId="45" xfId="2" applyNumberFormat="1" applyFont="1" applyBorder="1" applyAlignment="1">
      <alignment vertical="center"/>
    </xf>
    <xf numFmtId="0" fontId="23" fillId="0" borderId="8" xfId="2" applyFont="1" applyBorder="1" applyAlignment="1">
      <alignment vertical="center"/>
    </xf>
    <xf numFmtId="168" fontId="23" fillId="0" borderId="1" xfId="2" applyNumberFormat="1" applyFont="1" applyBorder="1" applyAlignment="1">
      <alignment vertical="center"/>
    </xf>
    <xf numFmtId="168" fontId="23" fillId="0" borderId="2" xfId="2" applyNumberFormat="1" applyFont="1" applyBorder="1" applyAlignment="1">
      <alignment vertical="center"/>
    </xf>
    <xf numFmtId="0" fontId="24" fillId="0" borderId="21" xfId="2" applyFont="1" applyBorder="1" applyAlignment="1">
      <alignment vertical="center"/>
    </xf>
    <xf numFmtId="49" fontId="16" fillId="0" borderId="0" xfId="2" applyNumberFormat="1" applyFont="1" applyAlignment="1">
      <alignment horizontal="centerContinuous" wrapText="1"/>
    </xf>
    <xf numFmtId="49" fontId="16" fillId="0" borderId="0" xfId="2" applyNumberFormat="1" applyFont="1" applyAlignment="1">
      <alignment horizontal="centerContinuous"/>
    </xf>
    <xf numFmtId="0" fontId="23" fillId="0" borderId="1" xfId="2" applyFont="1" applyBorder="1" applyAlignment="1">
      <alignment horizontal="right"/>
    </xf>
    <xf numFmtId="49" fontId="23" fillId="0" borderId="0" xfId="2" applyNumberFormat="1" applyFont="1"/>
    <xf numFmtId="164" fontId="21" fillId="0" borderId="21" xfId="2" applyNumberFormat="1" applyFont="1" applyBorder="1" applyAlignment="1">
      <alignment vertical="center" wrapText="1"/>
    </xf>
    <xf numFmtId="0" fontId="21" fillId="0" borderId="0" xfId="2" applyFont="1" applyAlignment="1">
      <alignment vertical="center" wrapText="1"/>
    </xf>
    <xf numFmtId="164" fontId="21" fillId="0" borderId="0" xfId="2" applyNumberFormat="1" applyFont="1" applyAlignment="1">
      <alignment vertical="center" wrapText="1"/>
    </xf>
    <xf numFmtId="164" fontId="19" fillId="0" borderId="7" xfId="2" applyNumberFormat="1" applyFont="1" applyBorder="1" applyAlignment="1">
      <alignment vertical="center" wrapText="1"/>
    </xf>
    <xf numFmtId="0" fontId="19" fillId="0" borderId="0" xfId="2" applyFont="1" applyAlignment="1">
      <alignment vertical="center" wrapText="1"/>
    </xf>
    <xf numFmtId="164" fontId="19" fillId="0" borderId="0" xfId="2" applyNumberFormat="1" applyFont="1" applyAlignment="1">
      <alignment vertical="center" wrapText="1"/>
    </xf>
    <xf numFmtId="164" fontId="19" fillId="0" borderId="8" xfId="2" applyNumberFormat="1" applyFont="1" applyBorder="1" applyAlignment="1">
      <alignment vertical="center" wrapText="1"/>
    </xf>
    <xf numFmtId="164" fontId="21" fillId="0" borderId="23" xfId="2" applyNumberFormat="1" applyFont="1" applyBorder="1" applyAlignment="1">
      <alignment vertical="center" wrapText="1"/>
    </xf>
    <xf numFmtId="0" fontId="24" fillId="0" borderId="21" xfId="2" applyFont="1" applyBorder="1" applyAlignment="1">
      <alignment vertical="center" wrapText="1"/>
    </xf>
    <xf numFmtId="168" fontId="24" fillId="0" borderId="46" xfId="2" applyNumberFormat="1" applyFont="1" applyBorder="1" applyAlignment="1">
      <alignment vertical="center"/>
    </xf>
    <xf numFmtId="168" fontId="24" fillId="0" borderId="47" xfId="2" applyNumberFormat="1" applyFont="1" applyBorder="1" applyAlignment="1">
      <alignment vertical="center"/>
    </xf>
    <xf numFmtId="0" fontId="23" fillId="0" borderId="2" xfId="2" applyFont="1" applyBorder="1" applyAlignment="1">
      <alignment vertical="center" wrapText="1"/>
    </xf>
    <xf numFmtId="0" fontId="24" fillId="0" borderId="23" xfId="2" applyFont="1" applyBorder="1" applyAlignment="1">
      <alignment vertical="center" wrapText="1"/>
    </xf>
    <xf numFmtId="0" fontId="23" fillId="0" borderId="2" xfId="2" applyFont="1" applyBorder="1" applyAlignment="1">
      <alignment vertical="center"/>
    </xf>
    <xf numFmtId="0" fontId="18" fillId="0" borderId="9" xfId="0" applyFont="1" applyBorder="1" applyAlignment="1">
      <alignment horizontal="centerContinuous" vertical="center" wrapText="1"/>
    </xf>
    <xf numFmtId="0" fontId="18" fillId="0" borderId="25" xfId="0" applyFont="1" applyBorder="1" applyAlignment="1">
      <alignment horizontal="centerContinuous" vertical="center"/>
    </xf>
    <xf numFmtId="0" fontId="18" fillId="0" borderId="2" xfId="0" applyFont="1" applyBorder="1" applyAlignment="1">
      <alignment horizontal="centerContinuous" vertical="center"/>
    </xf>
    <xf numFmtId="0" fontId="18" fillId="0" borderId="22" xfId="0" applyFont="1" applyBorder="1" applyAlignment="1">
      <alignment horizontal="center"/>
    </xf>
    <xf numFmtId="168" fontId="18" fillId="0" borderId="33" xfId="0" applyNumberFormat="1" applyFont="1" applyBorder="1"/>
    <xf numFmtId="168" fontId="18" fillId="0" borderId="32" xfId="0" applyNumberFormat="1" applyFont="1" applyBorder="1"/>
    <xf numFmtId="0" fontId="18" fillId="0" borderId="7" xfId="0" applyFont="1" applyBorder="1" applyAlignment="1">
      <alignment horizontal="center"/>
    </xf>
    <xf numFmtId="168" fontId="18" fillId="0" borderId="4" xfId="0" applyNumberFormat="1" applyFont="1" applyBorder="1"/>
    <xf numFmtId="168" fontId="18" fillId="0" borderId="0" xfId="0" applyNumberFormat="1" applyFont="1"/>
    <xf numFmtId="164" fontId="23" fillId="0" borderId="22" xfId="0" applyNumberFormat="1" applyFont="1" applyBorder="1"/>
    <xf numFmtId="164" fontId="23" fillId="0" borderId="7" xfId="0" applyNumberFormat="1" applyFont="1" applyBorder="1"/>
    <xf numFmtId="0" fontId="23" fillId="0" borderId="1" xfId="0" quotePrefix="1" applyFont="1" applyBorder="1" applyAlignment="1">
      <alignment horizontal="right"/>
    </xf>
    <xf numFmtId="49" fontId="18" fillId="0" borderId="9" xfId="0" applyNumberFormat="1" applyFont="1" applyBorder="1" applyAlignment="1">
      <alignment horizontal="centerContinuous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67" fontId="18" fillId="0" borderId="22" xfId="0" applyNumberFormat="1" applyFont="1" applyBorder="1"/>
    <xf numFmtId="167" fontId="18" fillId="0" borderId="0" xfId="0" applyNumberFormat="1" applyFont="1"/>
    <xf numFmtId="167" fontId="18" fillId="0" borderId="32" xfId="0" applyNumberFormat="1" applyFont="1" applyBorder="1"/>
    <xf numFmtId="167" fontId="18" fillId="0" borderId="4" xfId="0" applyNumberFormat="1" applyFont="1" applyBorder="1"/>
    <xf numFmtId="167" fontId="18" fillId="0" borderId="7" xfId="0" applyNumberFormat="1" applyFont="1" applyBorder="1"/>
    <xf numFmtId="167" fontId="18" fillId="0" borderId="8" xfId="0" applyNumberFormat="1" applyFont="1" applyBorder="1" applyAlignment="1">
      <alignment vertical="center"/>
    </xf>
    <xf numFmtId="167" fontId="18" fillId="0" borderId="1" xfId="0" applyNumberFormat="1" applyFont="1" applyBorder="1" applyAlignment="1">
      <alignment vertical="center"/>
    </xf>
    <xf numFmtId="167" fontId="18" fillId="0" borderId="2" xfId="0" applyNumberFormat="1" applyFont="1" applyBorder="1" applyAlignment="1">
      <alignment vertical="center"/>
    </xf>
    <xf numFmtId="170" fontId="23" fillId="0" borderId="7" xfId="0" applyNumberFormat="1" applyFont="1" applyBorder="1" applyAlignment="1">
      <alignment horizontal="right"/>
    </xf>
    <xf numFmtId="170" fontId="23" fillId="0" borderId="11" xfId="0" applyNumberFormat="1" applyFont="1" applyBorder="1" applyAlignment="1">
      <alignment horizontal="right"/>
    </xf>
    <xf numFmtId="170" fontId="23" fillId="0" borderId="14" xfId="0" applyNumberFormat="1" applyFont="1" applyBorder="1" applyAlignment="1">
      <alignment vertical="center"/>
    </xf>
    <xf numFmtId="0" fontId="20" fillId="0" borderId="28" xfId="0" applyFont="1" applyBorder="1" applyAlignment="1">
      <alignment horizontal="left" vertical="center" indent="1"/>
    </xf>
    <xf numFmtId="167" fontId="20" fillId="0" borderId="12" xfId="0" applyNumberFormat="1" applyFont="1" applyBorder="1" applyAlignment="1">
      <alignment vertical="center"/>
    </xf>
    <xf numFmtId="167" fontId="20" fillId="0" borderId="28" xfId="0" applyNumberFormat="1" applyFont="1" applyBorder="1" applyAlignment="1">
      <alignment vertical="center"/>
    </xf>
    <xf numFmtId="167" fontId="20" fillId="0" borderId="27" xfId="0" applyNumberFormat="1" applyFont="1" applyBorder="1" applyAlignment="1">
      <alignment vertical="center"/>
    </xf>
    <xf numFmtId="164" fontId="18" fillId="0" borderId="0" xfId="0" applyNumberFormat="1" applyFont="1" applyAlignment="1">
      <alignment horizontal="left" vertical="center" indent="1"/>
    </xf>
    <xf numFmtId="167" fontId="18" fillId="0" borderId="7" xfId="0" applyNumberFormat="1" applyFont="1" applyBorder="1" applyAlignment="1">
      <alignment vertical="center"/>
    </xf>
    <xf numFmtId="167" fontId="18" fillId="0" borderId="0" xfId="0" applyNumberFormat="1" applyFont="1" applyAlignment="1">
      <alignment vertical="center"/>
    </xf>
    <xf numFmtId="167" fontId="18" fillId="0" borderId="4" xfId="0" applyNumberFormat="1" applyFont="1" applyBorder="1" applyAlignment="1">
      <alignment vertical="center"/>
    </xf>
    <xf numFmtId="164" fontId="18" fillId="0" borderId="25" xfId="0" applyNumberFormat="1" applyFont="1" applyBorder="1" applyAlignment="1">
      <alignment horizontal="left" vertical="center" indent="1"/>
    </xf>
    <xf numFmtId="167" fontId="18" fillId="0" borderId="10" xfId="0" applyNumberFormat="1" applyFont="1" applyBorder="1" applyAlignment="1">
      <alignment vertical="center"/>
    </xf>
    <xf numFmtId="167" fontId="18" fillId="0" borderId="25" xfId="0" applyNumberFormat="1" applyFont="1" applyBorder="1" applyAlignment="1">
      <alignment vertical="center"/>
    </xf>
    <xf numFmtId="167" fontId="18" fillId="0" borderId="3" xfId="0" applyNumberFormat="1" applyFont="1" applyBorder="1" applyAlignment="1">
      <alignment vertical="center"/>
    </xf>
    <xf numFmtId="170" fontId="24" fillId="0" borderId="12" xfId="0" applyNumberFormat="1" applyFont="1" applyBorder="1" applyAlignment="1">
      <alignment horizontal="right" vertical="center"/>
    </xf>
    <xf numFmtId="170" fontId="23" fillId="0" borderId="7" xfId="0" applyNumberFormat="1" applyFont="1" applyBorder="1" applyAlignment="1">
      <alignment horizontal="right" vertical="center"/>
    </xf>
    <xf numFmtId="170" fontId="23" fillId="0" borderId="10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centerContinuous" vertical="center"/>
    </xf>
    <xf numFmtId="0" fontId="18" fillId="0" borderId="32" xfId="0" applyFont="1" applyBorder="1" applyAlignment="1">
      <alignment horizontal="centerContinuous" vertical="center"/>
    </xf>
    <xf numFmtId="0" fontId="18" fillId="0" borderId="33" xfId="0" applyFont="1" applyBorder="1" applyAlignment="1">
      <alignment horizontal="centerContinuous" vertical="center"/>
    </xf>
    <xf numFmtId="170" fontId="18" fillId="0" borderId="42" xfId="0" applyNumberFormat="1" applyFont="1" applyBorder="1" applyAlignment="1">
      <alignment vertical="center"/>
    </xf>
    <xf numFmtId="170" fontId="18" fillId="0" borderId="23" xfId="0" applyNumberFormat="1" applyFont="1" applyBorder="1" applyAlignment="1">
      <alignment vertical="center"/>
    </xf>
    <xf numFmtId="170" fontId="18" fillId="0" borderId="40" xfId="0" applyNumberFormat="1" applyFont="1" applyBorder="1" applyAlignment="1">
      <alignment vertical="center"/>
    </xf>
    <xf numFmtId="170" fontId="18" fillId="0" borderId="20" xfId="0" applyNumberFormat="1" applyFont="1" applyBorder="1" applyAlignment="1">
      <alignment vertical="center"/>
    </xf>
    <xf numFmtId="0" fontId="18" fillId="0" borderId="20" xfId="0" applyFont="1" applyBorder="1" applyAlignment="1">
      <alignment horizontal="left" vertical="center" wrapText="1" indent="1"/>
    </xf>
    <xf numFmtId="170" fontId="18" fillId="0" borderId="0" xfId="0" applyNumberFormat="1" applyFont="1" applyAlignment="1">
      <alignment vertical="center"/>
    </xf>
    <xf numFmtId="170" fontId="18" fillId="0" borderId="7" xfId="0" applyNumberFormat="1" applyFont="1" applyBorder="1" applyAlignment="1">
      <alignment vertical="center"/>
    </xf>
    <xf numFmtId="0" fontId="18" fillId="0" borderId="7" xfId="0" applyFont="1" applyBorder="1" applyAlignment="1">
      <alignment horizontal="left" vertical="center" indent="1"/>
    </xf>
    <xf numFmtId="170" fontId="18" fillId="0" borderId="24" xfId="0" applyNumberFormat="1" applyFont="1" applyBorder="1" applyAlignment="1">
      <alignment vertical="center"/>
    </xf>
    <xf numFmtId="170" fontId="18" fillId="0" borderId="48" xfId="0" applyNumberFormat="1" applyFont="1" applyBorder="1" applyAlignment="1">
      <alignment vertical="center"/>
    </xf>
    <xf numFmtId="170" fontId="18" fillId="0" borderId="18" xfId="0" applyNumberFormat="1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8" fontId="24" fillId="0" borderId="7" xfId="0" applyNumberFormat="1" applyFont="1" applyBorder="1" applyAlignment="1">
      <alignment vertical="center"/>
    </xf>
    <xf numFmtId="168" fontId="24" fillId="0" borderId="18" xfId="0" applyNumberFormat="1" applyFont="1" applyBorder="1" applyAlignment="1">
      <alignment vertical="center"/>
    </xf>
    <xf numFmtId="166" fontId="24" fillId="0" borderId="27" xfId="0" applyNumberFormat="1" applyFont="1" applyBorder="1" applyAlignment="1">
      <alignment vertical="center"/>
    </xf>
    <xf numFmtId="166" fontId="23" fillId="0" borderId="35" xfId="0" applyNumberFormat="1" applyFont="1" applyBorder="1" applyAlignment="1">
      <alignment vertical="center"/>
    </xf>
    <xf numFmtId="168" fontId="24" fillId="0" borderId="49" xfId="2" applyNumberFormat="1" applyFont="1" applyBorder="1" applyAlignment="1">
      <alignment vertical="center"/>
    </xf>
    <xf numFmtId="168" fontId="23" fillId="0" borderId="11" xfId="2" applyNumberFormat="1" applyFont="1" applyBorder="1" applyAlignment="1">
      <alignment vertical="center"/>
    </xf>
    <xf numFmtId="168" fontId="23" fillId="0" borderId="17" xfId="2" applyNumberFormat="1" applyFont="1" applyBorder="1" applyAlignment="1">
      <alignment vertical="center"/>
    </xf>
    <xf numFmtId="168" fontId="24" fillId="0" borderId="50" xfId="2" applyNumberFormat="1" applyFont="1" applyBorder="1" applyAlignment="1">
      <alignment vertical="center"/>
    </xf>
    <xf numFmtId="168" fontId="23" fillId="0" borderId="14" xfId="2" applyNumberFormat="1" applyFont="1" applyBorder="1" applyAlignment="1">
      <alignment vertical="center"/>
    </xf>
    <xf numFmtId="168" fontId="24" fillId="0" borderId="51" xfId="2" applyNumberFormat="1" applyFont="1" applyBorder="1" applyAlignment="1">
      <alignment vertical="center"/>
    </xf>
    <xf numFmtId="0" fontId="18" fillId="0" borderId="15" xfId="0" applyFont="1" applyBorder="1" applyAlignment="1">
      <alignment horizontal="centerContinuous" vertical="center"/>
    </xf>
    <xf numFmtId="0" fontId="22" fillId="0" borderId="0" xfId="9" quotePrefix="1" applyFont="1" applyAlignment="1">
      <alignment horizontal="left" vertical="top"/>
    </xf>
    <xf numFmtId="49" fontId="18" fillId="0" borderId="0" xfId="0" applyNumberFormat="1" applyFont="1" applyAlignment="1">
      <alignment horizontal="centerContinuous"/>
    </xf>
    <xf numFmtId="0" fontId="18" fillId="0" borderId="52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171" fontId="18" fillId="0" borderId="7" xfId="0" applyNumberFormat="1" applyFont="1" applyBorder="1" applyAlignment="1">
      <alignment horizontal="right"/>
    </xf>
    <xf numFmtId="167" fontId="18" fillId="0" borderId="56" xfId="0" applyNumberFormat="1" applyFont="1" applyBorder="1"/>
    <xf numFmtId="167" fontId="18" fillId="0" borderId="62" xfId="0" applyNumberFormat="1" applyFont="1" applyBorder="1"/>
    <xf numFmtId="167" fontId="18" fillId="0" borderId="59" xfId="0" applyNumberFormat="1" applyFont="1" applyBorder="1"/>
    <xf numFmtId="171" fontId="18" fillId="0" borderId="8" xfId="0" applyNumberFormat="1" applyFont="1" applyBorder="1" applyAlignment="1">
      <alignment horizontal="right" vertical="center"/>
    </xf>
    <xf numFmtId="167" fontId="18" fillId="0" borderId="54" xfId="0" applyNumberFormat="1" applyFont="1" applyBorder="1" applyAlignment="1">
      <alignment vertical="center"/>
    </xf>
    <xf numFmtId="167" fontId="18" fillId="0" borderId="58" xfId="0" applyNumberFormat="1" applyFont="1" applyBorder="1" applyAlignment="1">
      <alignment vertical="center"/>
    </xf>
    <xf numFmtId="49" fontId="18" fillId="0" borderId="0" xfId="0" applyNumberFormat="1" applyFont="1"/>
    <xf numFmtId="0" fontId="19" fillId="0" borderId="0" xfId="0" quotePrefix="1" applyFont="1"/>
    <xf numFmtId="0" fontId="18" fillId="0" borderId="4" xfId="0" quotePrefix="1" applyFont="1" applyBorder="1" applyAlignment="1">
      <alignment horizontal="center" wrapText="1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171" fontId="18" fillId="0" borderId="22" xfId="0" applyNumberFormat="1" applyFont="1" applyBorder="1" applyAlignment="1">
      <alignment horizontal="right"/>
    </xf>
    <xf numFmtId="0" fontId="18" fillId="0" borderId="33" xfId="0" quotePrefix="1" applyFont="1" applyBorder="1" applyAlignment="1">
      <alignment horizontal="center" wrapText="1"/>
    </xf>
    <xf numFmtId="167" fontId="18" fillId="0" borderId="33" xfId="0" applyNumberFormat="1" applyFont="1" applyBorder="1"/>
    <xf numFmtId="167" fontId="18" fillId="0" borderId="63" xfId="0" applyNumberFormat="1" applyFont="1" applyBorder="1"/>
    <xf numFmtId="0" fontId="18" fillId="0" borderId="8" xfId="0" quotePrefix="1" applyFont="1" applyBorder="1" applyAlignment="1">
      <alignment horizontal="center" vertical="center" wrapText="1"/>
    </xf>
    <xf numFmtId="0" fontId="25" fillId="0" borderId="0" xfId="7" applyFont="1"/>
    <xf numFmtId="0" fontId="13" fillId="0" borderId="0" xfId="7"/>
    <xf numFmtId="164" fontId="23" fillId="0" borderId="22" xfId="0" applyNumberFormat="1" applyFont="1" applyBorder="1" applyAlignment="1">
      <alignment vertical="center"/>
    </xf>
    <xf numFmtId="0" fontId="2" fillId="0" borderId="0" xfId="2"/>
    <xf numFmtId="0" fontId="16" fillId="0" borderId="0" xfId="2" applyFont="1"/>
    <xf numFmtId="0" fontId="18" fillId="0" borderId="0" xfId="2" applyFont="1" applyAlignment="1">
      <alignment horizontal="centerContinuous" vertical="center"/>
    </xf>
    <xf numFmtId="0" fontId="23" fillId="0" borderId="0" xfId="2" applyFont="1" applyAlignment="1">
      <alignment horizontal="right"/>
    </xf>
    <xf numFmtId="0" fontId="23" fillId="0" borderId="10" xfId="2" applyFont="1" applyBorder="1" applyAlignment="1">
      <alignment horizontal="center" vertical="center"/>
    </xf>
    <xf numFmtId="0" fontId="24" fillId="0" borderId="8" xfId="2" applyFont="1" applyBorder="1" applyAlignment="1">
      <alignment horizontal="left" vertical="center" indent="1"/>
    </xf>
    <xf numFmtId="172" fontId="24" fillId="0" borderId="8" xfId="2" applyNumberFormat="1" applyFont="1" applyBorder="1" applyAlignment="1">
      <alignment vertical="center"/>
    </xf>
    <xf numFmtId="0" fontId="19" fillId="0" borderId="0" xfId="2" applyFont="1" applyAlignment="1">
      <alignment vertical="top"/>
    </xf>
    <xf numFmtId="49" fontId="19" fillId="0" borderId="0" xfId="2" applyNumberFormat="1" applyFont="1" applyAlignment="1">
      <alignment horizontal="left"/>
    </xf>
    <xf numFmtId="0" fontId="19" fillId="0" borderId="0" xfId="2" applyFont="1" applyAlignment="1">
      <alignment horizontal="left"/>
    </xf>
    <xf numFmtId="164" fontId="19" fillId="0" borderId="0" xfId="2" applyNumberFormat="1" applyFont="1" applyAlignment="1">
      <alignment horizontal="left"/>
    </xf>
    <xf numFmtId="165" fontId="19" fillId="0" borderId="0" xfId="2" applyNumberFormat="1" applyFont="1"/>
    <xf numFmtId="0" fontId="2" fillId="0" borderId="0" xfId="2" applyAlignment="1">
      <alignment horizontal="right"/>
    </xf>
    <xf numFmtId="49" fontId="22" fillId="0" borderId="0" xfId="10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5" fillId="0" borderId="0" xfId="10" applyFont="1"/>
    <xf numFmtId="0" fontId="15" fillId="0" borderId="0" xfId="10" applyFont="1" applyAlignment="1">
      <alignment horizontal="right"/>
    </xf>
    <xf numFmtId="49" fontId="16" fillId="0" borderId="0" xfId="10" applyNumberFormat="1" applyFont="1" applyAlignment="1">
      <alignment horizontal="centerContinuous" vertical="center" wrapText="1"/>
    </xf>
    <xf numFmtId="0" fontId="21" fillId="0" borderId="0" xfId="10" applyFont="1" applyAlignment="1">
      <alignment horizontal="centerContinuous" vertical="center"/>
    </xf>
    <xf numFmtId="0" fontId="21" fillId="0" borderId="0" xfId="10" applyFont="1"/>
    <xf numFmtId="49" fontId="16" fillId="0" borderId="0" xfId="10" applyNumberFormat="1" applyFont="1" applyAlignment="1">
      <alignment horizontal="center" vertical="center"/>
    </xf>
    <xf numFmtId="0" fontId="19" fillId="0" borderId="0" xfId="10" applyFont="1"/>
    <xf numFmtId="49" fontId="19" fillId="0" borderId="1" xfId="10" applyNumberFormat="1" applyFont="1" applyBorder="1"/>
    <xf numFmtId="0" fontId="19" fillId="0" borderId="1" xfId="10" applyFont="1" applyBorder="1"/>
    <xf numFmtId="0" fontId="23" fillId="0" borderId="0" xfId="10" applyFont="1" applyAlignment="1">
      <alignment horizontal="right"/>
    </xf>
    <xf numFmtId="0" fontId="23" fillId="0" borderId="0" xfId="10" applyFont="1" applyAlignment="1">
      <alignment horizontal="center" vertical="center"/>
    </xf>
    <xf numFmtId="0" fontId="24" fillId="0" borderId="10" xfId="10" applyFont="1" applyBorder="1" applyAlignment="1">
      <alignment horizontal="center" vertical="center" wrapText="1"/>
    </xf>
    <xf numFmtId="0" fontId="24" fillId="0" borderId="52" xfId="10" applyFont="1" applyBorder="1" applyAlignment="1">
      <alignment horizontal="center" vertical="center" wrapText="1"/>
    </xf>
    <xf numFmtId="0" fontId="24" fillId="0" borderId="53" xfId="10" applyFont="1" applyBorder="1" applyAlignment="1">
      <alignment horizontal="center" vertical="center" wrapText="1"/>
    </xf>
    <xf numFmtId="0" fontId="24" fillId="0" borderId="3" xfId="10" applyFont="1" applyBorder="1" applyAlignment="1">
      <alignment horizontal="center" vertical="center" wrapText="1"/>
    </xf>
    <xf numFmtId="0" fontId="24" fillId="0" borderId="0" xfId="10" applyFont="1" applyAlignment="1">
      <alignment horizontal="center" vertical="center" wrapText="1"/>
    </xf>
    <xf numFmtId="164" fontId="21" fillId="0" borderId="8" xfId="10" applyNumberFormat="1" applyFont="1" applyBorder="1" applyAlignment="1">
      <alignment vertical="center"/>
    </xf>
    <xf numFmtId="0" fontId="24" fillId="0" borderId="2" xfId="10" applyFont="1" applyBorder="1" applyAlignment="1">
      <alignment horizontal="left" vertical="center" indent="1"/>
    </xf>
    <xf numFmtId="167" fontId="24" fillId="0" borderId="10" xfId="10" applyNumberFormat="1" applyFont="1" applyBorder="1" applyAlignment="1">
      <alignment vertical="center"/>
    </xf>
    <xf numFmtId="167" fontId="24" fillId="0" borderId="54" xfId="10" applyNumberFormat="1" applyFont="1" applyBorder="1" applyAlignment="1">
      <alignment vertical="center"/>
    </xf>
    <xf numFmtId="167" fontId="24" fillId="0" borderId="55" xfId="10" applyNumberFormat="1" applyFont="1" applyBorder="1" applyAlignment="1">
      <alignment vertical="center"/>
    </xf>
    <xf numFmtId="167" fontId="24" fillId="0" borderId="2" xfId="10" applyNumberFormat="1" applyFont="1" applyBorder="1" applyAlignment="1">
      <alignment vertical="center"/>
    </xf>
    <xf numFmtId="167" fontId="24" fillId="0" borderId="0" xfId="10" applyNumberFormat="1" applyFont="1" applyAlignment="1">
      <alignment vertical="center"/>
    </xf>
    <xf numFmtId="0" fontId="22" fillId="0" borderId="0" xfId="10" applyFont="1" applyAlignment="1">
      <alignment vertical="center"/>
    </xf>
    <xf numFmtId="164" fontId="21" fillId="0" borderId="7" xfId="10" applyNumberFormat="1" applyFont="1" applyBorder="1" applyAlignment="1">
      <alignment vertical="center"/>
    </xf>
    <xf numFmtId="0" fontId="24" fillId="0" borderId="4" xfId="10" applyFont="1" applyBorder="1" applyAlignment="1">
      <alignment horizontal="left" vertical="center" indent="1"/>
    </xf>
    <xf numFmtId="167" fontId="24" fillId="0" borderId="7" xfId="10" applyNumberFormat="1" applyFont="1" applyBorder="1" applyAlignment="1">
      <alignment vertical="center"/>
    </xf>
    <xf numFmtId="167" fontId="24" fillId="0" borderId="56" xfId="10" applyNumberFormat="1" applyFont="1" applyBorder="1" applyAlignment="1">
      <alignment vertical="center"/>
    </xf>
    <xf numFmtId="167" fontId="24" fillId="0" borderId="57" xfId="10" applyNumberFormat="1" applyFont="1" applyBorder="1" applyAlignment="1">
      <alignment vertical="center"/>
    </xf>
    <xf numFmtId="167" fontId="24" fillId="0" borderId="4" xfId="10" applyNumberFormat="1" applyFont="1" applyBorder="1" applyAlignment="1">
      <alignment vertical="center"/>
    </xf>
    <xf numFmtId="164" fontId="19" fillId="0" borderId="7" xfId="10" applyNumberFormat="1" applyFont="1" applyBorder="1" applyAlignment="1">
      <alignment vertical="top"/>
    </xf>
    <xf numFmtId="0" fontId="23" fillId="0" borderId="4" xfId="10" applyFont="1" applyBorder="1" applyAlignment="1">
      <alignment horizontal="left" vertical="top" indent="2"/>
    </xf>
    <xf numFmtId="167" fontId="23" fillId="0" borderId="7" xfId="10" applyNumberFormat="1" applyFont="1" applyBorder="1" applyAlignment="1">
      <alignment vertical="top"/>
    </xf>
    <xf numFmtId="167" fontId="23" fillId="0" borderId="56" xfId="10" applyNumberFormat="1" applyFont="1" applyBorder="1" applyAlignment="1">
      <alignment vertical="top"/>
    </xf>
    <xf numFmtId="167" fontId="23" fillId="0" borderId="57" xfId="10" applyNumberFormat="1" applyFont="1" applyBorder="1" applyAlignment="1">
      <alignment vertical="top"/>
    </xf>
    <xf numFmtId="167" fontId="23" fillId="0" borderId="4" xfId="10" applyNumberFormat="1" applyFont="1" applyBorder="1" applyAlignment="1">
      <alignment vertical="top"/>
    </xf>
    <xf numFmtId="167" fontId="23" fillId="0" borderId="0" xfId="10" applyNumberFormat="1" applyFont="1" applyAlignment="1">
      <alignment vertical="top"/>
    </xf>
    <xf numFmtId="0" fontId="15" fillId="0" borderId="0" xfId="10" applyFont="1" applyAlignment="1">
      <alignment vertical="top"/>
    </xf>
    <xf numFmtId="0" fontId="24" fillId="0" borderId="4" xfId="10" applyFont="1" applyBorder="1" applyAlignment="1">
      <alignment horizontal="left" vertical="center" wrapText="1" indent="1"/>
    </xf>
    <xf numFmtId="164" fontId="19" fillId="0" borderId="8" xfId="10" applyNumberFormat="1" applyFont="1" applyBorder="1" applyAlignment="1">
      <alignment vertical="top"/>
    </xf>
    <xf numFmtId="0" fontId="23" fillId="0" borderId="2" xfId="10" applyFont="1" applyBorder="1" applyAlignment="1">
      <alignment horizontal="left" vertical="top" indent="2"/>
    </xf>
    <xf numFmtId="167" fontId="23" fillId="0" borderId="8" xfId="10" applyNumberFormat="1" applyFont="1" applyBorder="1" applyAlignment="1">
      <alignment vertical="top"/>
    </xf>
    <xf numFmtId="167" fontId="23" fillId="0" borderId="54" xfId="10" applyNumberFormat="1" applyFont="1" applyBorder="1" applyAlignment="1">
      <alignment vertical="top"/>
    </xf>
    <xf numFmtId="167" fontId="23" fillId="0" borderId="55" xfId="10" applyNumberFormat="1" applyFont="1" applyBorder="1" applyAlignment="1">
      <alignment vertical="top"/>
    </xf>
    <xf numFmtId="167" fontId="23" fillId="0" borderId="2" xfId="10" applyNumberFormat="1" applyFont="1" applyBorder="1" applyAlignment="1">
      <alignment vertical="top"/>
    </xf>
    <xf numFmtId="164" fontId="19" fillId="0" borderId="0" xfId="10" applyNumberFormat="1" applyFont="1" applyAlignment="1">
      <alignment vertical="top"/>
    </xf>
    <xf numFmtId="0" fontId="23" fillId="0" borderId="0" xfId="10" applyFont="1" applyAlignment="1">
      <alignment vertical="top"/>
    </xf>
    <xf numFmtId="49" fontId="19" fillId="0" borderId="0" xfId="10" applyNumberFormat="1" applyFont="1"/>
    <xf numFmtId="165" fontId="19" fillId="0" borderId="0" xfId="10" applyNumberFormat="1" applyFont="1"/>
    <xf numFmtId="0" fontId="23" fillId="0" borderId="61" xfId="10" applyFont="1" applyBorder="1" applyAlignment="1">
      <alignment horizontal="center" vertical="center" wrapText="1"/>
    </xf>
    <xf numFmtId="0" fontId="23" fillId="0" borderId="60" xfId="10" applyFont="1" applyBorder="1" applyAlignment="1">
      <alignment horizontal="center" vertical="center" wrapText="1"/>
    </xf>
    <xf numFmtId="0" fontId="23" fillId="0" borderId="0" xfId="10" applyFont="1" applyAlignment="1">
      <alignment horizontal="center" vertical="center" wrapText="1"/>
    </xf>
    <xf numFmtId="167" fontId="24" fillId="0" borderId="58" xfId="10" applyNumberFormat="1" applyFont="1" applyBorder="1" applyAlignment="1">
      <alignment vertical="center"/>
    </xf>
    <xf numFmtId="167" fontId="24" fillId="0" borderId="59" xfId="10" applyNumberFormat="1" applyFont="1" applyBorder="1" applyAlignment="1">
      <alignment vertical="center"/>
    </xf>
    <xf numFmtId="167" fontId="23" fillId="0" borderId="59" xfId="10" applyNumberFormat="1" applyFont="1" applyBorder="1" applyAlignment="1">
      <alignment vertical="top"/>
    </xf>
    <xf numFmtId="167" fontId="23" fillId="0" borderId="0" xfId="10" applyNumberFormat="1" applyFont="1" applyAlignment="1">
      <alignment vertical="center"/>
    </xf>
    <xf numFmtId="49" fontId="22" fillId="0" borderId="0" xfId="2" applyNumberFormat="1" applyFont="1" applyAlignment="1">
      <alignment vertical="center"/>
    </xf>
    <xf numFmtId="0" fontId="23" fillId="0" borderId="25" xfId="2" applyFont="1" applyBorder="1" applyAlignment="1">
      <alignment horizontal="centerContinuous" vertical="center" wrapText="1"/>
    </xf>
    <xf numFmtId="0" fontId="23" fillId="0" borderId="3" xfId="2" applyFont="1" applyBorder="1" applyAlignment="1">
      <alignment horizontal="centerContinuous" vertical="center" wrapText="1"/>
    </xf>
    <xf numFmtId="0" fontId="23" fillId="0" borderId="52" xfId="2" applyFont="1" applyBorder="1" applyAlignment="1">
      <alignment horizontal="center" vertical="center" wrapText="1"/>
    </xf>
    <xf numFmtId="0" fontId="23" fillId="0" borderId="53" xfId="2" applyFont="1" applyBorder="1" applyAlignment="1">
      <alignment horizontal="center" vertical="center" wrapText="1"/>
    </xf>
    <xf numFmtId="164" fontId="21" fillId="0" borderId="21" xfId="2" applyNumberFormat="1" applyFont="1" applyBorder="1" applyAlignment="1">
      <alignment vertical="center"/>
    </xf>
    <xf numFmtId="168" fontId="24" fillId="0" borderId="68" xfId="2" applyNumberFormat="1" applyFont="1" applyBorder="1" applyAlignment="1">
      <alignment vertical="center"/>
    </xf>
    <xf numFmtId="168" fontId="24" fillId="0" borderId="69" xfId="2" applyNumberFormat="1" applyFont="1" applyBorder="1" applyAlignment="1">
      <alignment vertical="center"/>
    </xf>
    <xf numFmtId="168" fontId="23" fillId="0" borderId="56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3" fillId="0" borderId="54" xfId="2" applyNumberFormat="1" applyFont="1" applyBorder="1" applyAlignment="1">
      <alignment vertical="center"/>
    </xf>
    <xf numFmtId="168" fontId="23" fillId="0" borderId="55" xfId="2" applyNumberFormat="1" applyFont="1" applyBorder="1" applyAlignment="1">
      <alignment vertical="center"/>
    </xf>
    <xf numFmtId="168" fontId="24" fillId="0" borderId="70" xfId="2" applyNumberFormat="1" applyFont="1" applyBorder="1" applyAlignment="1">
      <alignment vertical="center"/>
    </xf>
    <xf numFmtId="168" fontId="24" fillId="0" borderId="71" xfId="2" applyNumberFormat="1" applyFont="1" applyBorder="1" applyAlignment="1">
      <alignment vertical="center"/>
    </xf>
    <xf numFmtId="0" fontId="23" fillId="0" borderId="0" xfId="2" applyFont="1" applyAlignment="1">
      <alignment horizontal="left" vertical="center" wrapText="1" indent="1"/>
    </xf>
    <xf numFmtId="0" fontId="23" fillId="0" borderId="0" xfId="2" applyFont="1" applyAlignment="1">
      <alignment vertical="center"/>
    </xf>
    <xf numFmtId="0" fontId="19" fillId="0" borderId="1" xfId="2" applyFont="1" applyBorder="1" applyAlignment="1">
      <alignment horizontal="right"/>
    </xf>
    <xf numFmtId="0" fontId="19" fillId="0" borderId="0" xfId="2" applyFont="1" applyAlignment="1">
      <alignment wrapText="1"/>
    </xf>
    <xf numFmtId="0" fontId="23" fillId="0" borderId="3" xfId="2" applyFont="1" applyBorder="1" applyAlignment="1">
      <alignment horizontal="center" vertical="center"/>
    </xf>
    <xf numFmtId="0" fontId="23" fillId="0" borderId="5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0" borderId="55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/>
    </xf>
    <xf numFmtId="168" fontId="21" fillId="0" borderId="15" xfId="2" applyNumberFormat="1" applyFont="1" applyBorder="1"/>
    <xf numFmtId="0" fontId="24" fillId="0" borderId="22" xfId="2" applyFont="1" applyBorder="1" applyAlignment="1">
      <alignment horizontal="left" indent="1"/>
    </xf>
    <xf numFmtId="166" fontId="24" fillId="0" borderId="32" xfId="2" applyNumberFormat="1" applyFont="1" applyBorder="1"/>
    <xf numFmtId="166" fontId="24" fillId="0" borderId="22" xfId="2" applyNumberFormat="1" applyFont="1" applyBorder="1"/>
    <xf numFmtId="166" fontId="24" fillId="0" borderId="63" xfId="2" applyNumberFormat="1" applyFont="1" applyBorder="1"/>
    <xf numFmtId="166" fontId="24" fillId="0" borderId="33" xfId="2" applyNumberFormat="1" applyFont="1" applyBorder="1"/>
    <xf numFmtId="0" fontId="21" fillId="0" borderId="0" xfId="2" applyFont="1"/>
    <xf numFmtId="168" fontId="19" fillId="0" borderId="11" xfId="2" applyNumberFormat="1" applyFont="1" applyBorder="1"/>
    <xf numFmtId="0" fontId="23" fillId="0" borderId="7" xfId="2" applyFont="1" applyBorder="1" applyAlignment="1">
      <alignment horizontal="left" indent="1"/>
    </xf>
    <xf numFmtId="166" fontId="23" fillId="0" borderId="0" xfId="2" applyNumberFormat="1" applyFont="1"/>
    <xf numFmtId="166" fontId="23" fillId="0" borderId="7" xfId="2" applyNumberFormat="1" applyFont="1" applyBorder="1"/>
    <xf numFmtId="166" fontId="23" fillId="0" borderId="56" xfId="2" applyNumberFormat="1" applyFont="1" applyBorder="1"/>
    <xf numFmtId="166" fontId="23" fillId="0" borderId="4" xfId="2" applyNumberFormat="1" applyFont="1" applyBorder="1"/>
    <xf numFmtId="168" fontId="19" fillId="0" borderId="11" xfId="2" applyNumberFormat="1" applyFont="1" applyBorder="1" applyAlignment="1">
      <alignment vertical="center"/>
    </xf>
    <xf numFmtId="0" fontId="23" fillId="0" borderId="7" xfId="2" applyFont="1" applyBorder="1" applyAlignment="1">
      <alignment horizontal="left" vertical="center" indent="1"/>
    </xf>
    <xf numFmtId="166" fontId="23" fillId="0" borderId="0" xfId="2" applyNumberFormat="1" applyFont="1" applyAlignment="1">
      <alignment vertical="center"/>
    </xf>
    <xf numFmtId="166" fontId="23" fillId="0" borderId="7" xfId="2" applyNumberFormat="1" applyFont="1" applyBorder="1" applyAlignment="1">
      <alignment vertical="center"/>
    </xf>
    <xf numFmtId="166" fontId="23" fillId="0" borderId="56" xfId="2" applyNumberFormat="1" applyFont="1" applyBorder="1" applyAlignment="1">
      <alignment vertical="center"/>
    </xf>
    <xf numFmtId="166" fontId="23" fillId="0" borderId="4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 indent="1"/>
    </xf>
    <xf numFmtId="166" fontId="24" fillId="0" borderId="34" xfId="2" applyNumberFormat="1" applyFont="1" applyBorder="1" applyAlignment="1">
      <alignment vertical="center"/>
    </xf>
    <xf numFmtId="166" fontId="24" fillId="0" borderId="36" xfId="2" applyNumberFormat="1" applyFont="1" applyBorder="1" applyAlignment="1">
      <alignment vertical="center"/>
    </xf>
    <xf numFmtId="166" fontId="24" fillId="0" borderId="72" xfId="2" applyNumberFormat="1" applyFont="1" applyBorder="1" applyAlignment="1">
      <alignment vertical="center"/>
    </xf>
    <xf numFmtId="166" fontId="24" fillId="0" borderId="35" xfId="2" applyNumberFormat="1" applyFont="1" applyBorder="1" applyAlignment="1">
      <alignment vertical="center"/>
    </xf>
    <xf numFmtId="168" fontId="19" fillId="0" borderId="14" xfId="2" applyNumberFormat="1" applyFont="1" applyBorder="1" applyAlignment="1">
      <alignment vertical="center"/>
    </xf>
    <xf numFmtId="0" fontId="23" fillId="0" borderId="8" xfId="2" applyFont="1" applyBorder="1" applyAlignment="1">
      <alignment horizontal="left" vertical="center" indent="1"/>
    </xf>
    <xf numFmtId="166" fontId="23" fillId="0" borderId="1" xfId="2" applyNumberFormat="1" applyFont="1" applyBorder="1" applyAlignment="1">
      <alignment vertical="center"/>
    </xf>
    <xf numFmtId="166" fontId="23" fillId="0" borderId="8" xfId="2" applyNumberFormat="1" applyFont="1" applyBorder="1" applyAlignment="1">
      <alignment vertical="center"/>
    </xf>
    <xf numFmtId="166" fontId="23" fillId="0" borderId="54" xfId="2" applyNumberFormat="1" applyFont="1" applyBorder="1" applyAlignment="1">
      <alignment vertical="center"/>
    </xf>
    <xf numFmtId="166" fontId="23" fillId="0" borderId="2" xfId="2" applyNumberFormat="1" applyFont="1" applyBorder="1" applyAlignment="1">
      <alignment vertical="center"/>
    </xf>
    <xf numFmtId="168" fontId="21" fillId="0" borderId="11" xfId="2" applyNumberFormat="1" applyFont="1" applyBorder="1"/>
    <xf numFmtId="0" fontId="24" fillId="0" borderId="7" xfId="2" applyFont="1" applyBorder="1" applyAlignment="1">
      <alignment horizontal="left" indent="1"/>
    </xf>
    <xf numFmtId="166" fontId="24" fillId="0" borderId="0" xfId="2" applyNumberFormat="1" applyFont="1"/>
    <xf numFmtId="166" fontId="24" fillId="0" borderId="7" xfId="2" applyNumberFormat="1" applyFont="1" applyBorder="1"/>
    <xf numFmtId="166" fontId="24" fillId="0" borderId="56" xfId="2" applyNumberFormat="1" applyFont="1" applyBorder="1"/>
    <xf numFmtId="166" fontId="24" fillId="0" borderId="4" xfId="2" applyNumberFormat="1" applyFont="1" applyBorder="1"/>
    <xf numFmtId="0" fontId="23" fillId="0" borderId="0" xfId="2" applyFont="1"/>
    <xf numFmtId="166" fontId="19" fillId="0" borderId="0" xfId="2" applyNumberFormat="1" applyFont="1"/>
    <xf numFmtId="49" fontId="15" fillId="0" borderId="0" xfId="2" applyNumberFormat="1" applyFont="1"/>
    <xf numFmtId="166" fontId="15" fillId="0" borderId="0" xfId="2" applyNumberFormat="1" applyFont="1"/>
    <xf numFmtId="0" fontId="24" fillId="0" borderId="7" xfId="2" applyFont="1" applyBorder="1" applyAlignment="1">
      <alignment horizontal="left" wrapText="1" indent="1"/>
    </xf>
    <xf numFmtId="169" fontId="23" fillId="0" borderId="0" xfId="2" applyNumberFormat="1" applyFont="1"/>
    <xf numFmtId="169" fontId="23" fillId="0" borderId="7" xfId="2" applyNumberFormat="1" applyFont="1" applyBorder="1"/>
    <xf numFmtId="169" fontId="23" fillId="0" borderId="56" xfId="2" applyNumberFormat="1" applyFont="1" applyBorder="1"/>
    <xf numFmtId="169" fontId="23" fillId="0" borderId="4" xfId="2" applyNumberFormat="1" applyFont="1" applyBorder="1"/>
    <xf numFmtId="169" fontId="23" fillId="0" borderId="63" xfId="2" applyNumberFormat="1" applyFont="1" applyBorder="1"/>
    <xf numFmtId="169" fontId="23" fillId="0" borderId="33" xfId="2" applyNumberFormat="1" applyFont="1" applyBorder="1"/>
    <xf numFmtId="168" fontId="19" fillId="0" borderId="17" xfId="2" applyNumberFormat="1" applyFont="1" applyBorder="1" applyAlignment="1">
      <alignment vertical="center"/>
    </xf>
    <xf numFmtId="0" fontId="23" fillId="0" borderId="26" xfId="2" applyFont="1" applyBorder="1" applyAlignment="1">
      <alignment horizontal="left" vertical="center" indent="1"/>
    </xf>
    <xf numFmtId="169" fontId="23" fillId="0" borderId="6" xfId="2" applyNumberFormat="1" applyFont="1" applyBorder="1" applyAlignment="1">
      <alignment vertical="center"/>
    </xf>
    <xf numFmtId="169" fontId="23" fillId="0" borderId="26" xfId="2" applyNumberFormat="1" applyFont="1" applyBorder="1" applyAlignment="1">
      <alignment vertical="center"/>
    </xf>
    <xf numFmtId="169" fontId="23" fillId="0" borderId="73" xfId="2" applyNumberFormat="1" applyFont="1" applyBorder="1" applyAlignment="1">
      <alignment vertical="center"/>
    </xf>
    <xf numFmtId="169" fontId="23" fillId="0" borderId="5" xfId="2" applyNumberFormat="1" applyFont="1" applyBorder="1" applyAlignment="1">
      <alignment vertical="center"/>
    </xf>
    <xf numFmtId="169" fontId="23" fillId="0" borderId="1" xfId="2" applyNumberFormat="1" applyFont="1" applyBorder="1" applyAlignment="1">
      <alignment vertical="center"/>
    </xf>
    <xf numFmtId="169" fontId="23" fillId="0" borderId="8" xfId="2" applyNumberFormat="1" applyFont="1" applyBorder="1" applyAlignment="1">
      <alignment vertical="center"/>
    </xf>
    <xf numFmtId="169" fontId="23" fillId="0" borderId="54" xfId="2" applyNumberFormat="1" applyFont="1" applyBorder="1" applyAlignment="1">
      <alignment vertical="center"/>
    </xf>
    <xf numFmtId="169" fontId="23" fillId="0" borderId="2" xfId="2" applyNumberFormat="1" applyFont="1" applyBorder="1" applyAlignment="1">
      <alignment vertical="center"/>
    </xf>
    <xf numFmtId="49" fontId="16" fillId="0" borderId="0" xfId="2" applyNumberFormat="1" applyFont="1" applyAlignment="1">
      <alignment horizontal="centerContinuous" vertical="center" wrapText="1"/>
    </xf>
    <xf numFmtId="0" fontId="20" fillId="0" borderId="0" xfId="2" applyFont="1" applyAlignment="1">
      <alignment horizontal="centerContinuous" vertical="center"/>
    </xf>
    <xf numFmtId="0" fontId="18" fillId="0" borderId="25" xfId="2" applyFont="1" applyBorder="1" applyAlignment="1">
      <alignment horizontal="centerContinuous" vertical="center"/>
    </xf>
    <xf numFmtId="0" fontId="18" fillId="0" borderId="3" xfId="2" applyFont="1" applyBorder="1" applyAlignment="1">
      <alignment horizontal="centerContinuous" vertical="center"/>
    </xf>
    <xf numFmtId="0" fontId="18" fillId="0" borderId="9" xfId="2" applyFont="1" applyBorder="1" applyAlignment="1">
      <alignment horizontal="centerContinuous" vertical="center" wrapText="1"/>
    </xf>
    <xf numFmtId="0" fontId="18" fillId="0" borderId="32" xfId="2" applyFont="1" applyBorder="1" applyAlignment="1">
      <alignment horizontal="centerContinuous" vertical="center"/>
    </xf>
    <xf numFmtId="0" fontId="18" fillId="0" borderId="3" xfId="2" applyFont="1" applyBorder="1" applyAlignment="1">
      <alignment horizontal="centerContinuous" vertical="center" wrapText="1"/>
    </xf>
    <xf numFmtId="0" fontId="18" fillId="0" borderId="1" xfId="2" applyFont="1" applyBorder="1" applyAlignment="1">
      <alignment horizontal="centerContinuous" vertical="center"/>
    </xf>
    <xf numFmtId="0" fontId="18" fillId="0" borderId="2" xfId="2" applyFont="1" applyBorder="1" applyAlignment="1">
      <alignment horizontal="centerContinuous" vertical="center"/>
    </xf>
    <xf numFmtId="0" fontId="18" fillId="0" borderId="52" xfId="2" applyFont="1" applyBorder="1" applyAlignment="1">
      <alignment horizontal="center" vertical="center" wrapText="1"/>
    </xf>
    <xf numFmtId="0" fontId="18" fillId="0" borderId="53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 wrapText="1"/>
    </xf>
    <xf numFmtId="173" fontId="24" fillId="0" borderId="12" xfId="2" applyNumberFormat="1" applyFont="1" applyBorder="1" applyAlignment="1">
      <alignment horizontal="right" vertical="center" indent="1"/>
    </xf>
    <xf numFmtId="0" fontId="20" fillId="0" borderId="28" xfId="2" applyFont="1" applyBorder="1" applyAlignment="1">
      <alignment horizontal="left" vertical="center" indent="1"/>
    </xf>
    <xf numFmtId="168" fontId="20" fillId="0" borderId="74" xfId="2" applyNumberFormat="1" applyFont="1" applyBorder="1" applyAlignment="1">
      <alignment vertical="center"/>
    </xf>
    <xf numFmtId="168" fontId="20" fillId="0" borderId="75" xfId="2" applyNumberFormat="1" applyFont="1" applyBorder="1" applyAlignment="1">
      <alignment vertical="center"/>
    </xf>
    <xf numFmtId="168" fontId="20" fillId="0" borderId="27" xfId="2" applyNumberFormat="1" applyFont="1" applyBorder="1" applyAlignment="1">
      <alignment vertical="center"/>
    </xf>
    <xf numFmtId="173" fontId="24" fillId="0" borderId="7" xfId="2" applyNumberFormat="1" applyFont="1" applyBorder="1" applyAlignment="1">
      <alignment horizontal="right" vertical="center" indent="1"/>
    </xf>
    <xf numFmtId="0" fontId="20" fillId="0" borderId="0" xfId="2" applyFont="1" applyAlignment="1">
      <alignment horizontal="left" vertical="center" indent="1"/>
    </xf>
    <xf numFmtId="168" fontId="20" fillId="0" borderId="56" xfId="2" applyNumberFormat="1" applyFont="1" applyBorder="1" applyAlignment="1">
      <alignment vertical="center"/>
    </xf>
    <xf numFmtId="168" fontId="20" fillId="0" borderId="57" xfId="2" applyNumberFormat="1" applyFont="1" applyBorder="1" applyAlignment="1">
      <alignment vertical="center"/>
    </xf>
    <xf numFmtId="168" fontId="20" fillId="0" borderId="4" xfId="2" applyNumberFormat="1" applyFont="1" applyBorder="1" applyAlignment="1">
      <alignment vertical="center"/>
    </xf>
    <xf numFmtId="173" fontId="23" fillId="0" borderId="7" xfId="2" applyNumberFormat="1" applyFont="1" applyBorder="1" applyAlignment="1">
      <alignment horizontal="right" indent="1"/>
    </xf>
    <xf numFmtId="0" fontId="18" fillId="0" borderId="0" xfId="2" applyFont="1" applyAlignment="1">
      <alignment horizontal="left" indent="2"/>
    </xf>
    <xf numFmtId="168" fontId="18" fillId="0" borderId="56" xfId="2" applyNumberFormat="1" applyFont="1" applyBorder="1"/>
    <xf numFmtId="168" fontId="18" fillId="0" borderId="57" xfId="2" applyNumberFormat="1" applyFont="1" applyBorder="1"/>
    <xf numFmtId="168" fontId="18" fillId="0" borderId="4" xfId="2" applyNumberFormat="1" applyFont="1" applyBorder="1"/>
    <xf numFmtId="0" fontId="20" fillId="0" borderId="4" xfId="10" applyFont="1" applyBorder="1" applyAlignment="1">
      <alignment horizontal="left" vertical="center" wrapText="1" indent="1"/>
    </xf>
    <xf numFmtId="166" fontId="24" fillId="0" borderId="28" xfId="0" applyNumberFormat="1" applyFont="1" applyBorder="1" applyAlignment="1">
      <alignment vertical="center"/>
    </xf>
    <xf numFmtId="166" fontId="23" fillId="0" borderId="34" xfId="0" applyNumberFormat="1" applyFont="1" applyBorder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1" xfId="0" applyNumberFormat="1" applyFont="1" applyBorder="1" applyAlignment="1">
      <alignment vertical="center"/>
    </xf>
    <xf numFmtId="0" fontId="23" fillId="0" borderId="22" xfId="2" applyFont="1" applyBorder="1" applyAlignment="1">
      <alignment horizontal="left" vertical="center" indent="1"/>
    </xf>
    <xf numFmtId="172" fontId="23" fillId="0" borderId="22" xfId="2" applyNumberFormat="1" applyFont="1" applyBorder="1" applyAlignment="1">
      <alignment vertical="center"/>
    </xf>
    <xf numFmtId="172" fontId="23" fillId="0" borderId="7" xfId="2" applyNumberFormat="1" applyFont="1" applyBorder="1" applyAlignment="1">
      <alignment vertical="center"/>
    </xf>
    <xf numFmtId="172" fontId="23" fillId="0" borderId="26" xfId="2" applyNumberFormat="1" applyFont="1" applyBorder="1" applyAlignment="1">
      <alignment vertical="center"/>
    </xf>
    <xf numFmtId="172" fontId="23" fillId="0" borderId="8" xfId="2" applyNumberFormat="1" applyFont="1" applyBorder="1" applyAlignment="1">
      <alignment vertical="center"/>
    </xf>
    <xf numFmtId="0" fontId="24" fillId="0" borderId="13" xfId="2" applyFont="1" applyBorder="1" applyAlignment="1">
      <alignment horizontal="left" vertical="center" indent="1"/>
    </xf>
    <xf numFmtId="169" fontId="23" fillId="0" borderId="76" xfId="2" applyNumberFormat="1" applyFont="1" applyBorder="1"/>
    <xf numFmtId="169" fontId="23" fillId="0" borderId="77" xfId="2" applyNumberFormat="1" applyFont="1" applyBorder="1" applyAlignment="1">
      <alignment vertical="center"/>
    </xf>
    <xf numFmtId="169" fontId="23" fillId="0" borderId="78" xfId="2" applyNumberFormat="1" applyFont="1" applyBorder="1" applyAlignment="1">
      <alignment vertical="center"/>
    </xf>
    <xf numFmtId="169" fontId="23" fillId="0" borderId="22" xfId="2" applyNumberFormat="1" applyFont="1" applyBorder="1"/>
    <xf numFmtId="0" fontId="23" fillId="0" borderId="78" xfId="2" applyFont="1" applyBorder="1" applyAlignment="1">
      <alignment horizontal="center" vertical="center" wrapText="1"/>
    </xf>
    <xf numFmtId="166" fontId="24" fillId="0" borderId="79" xfId="2" applyNumberFormat="1" applyFont="1" applyBorder="1"/>
    <xf numFmtId="166" fontId="23" fillId="0" borderId="76" xfId="2" applyNumberFormat="1" applyFont="1" applyBorder="1"/>
    <xf numFmtId="166" fontId="23" fillId="0" borderId="76" xfId="2" applyNumberFormat="1" applyFont="1" applyBorder="1" applyAlignment="1">
      <alignment vertical="center"/>
    </xf>
    <xf numFmtId="166" fontId="24" fillId="0" borderId="80" xfId="2" applyNumberFormat="1" applyFont="1" applyBorder="1" applyAlignment="1">
      <alignment vertical="center"/>
    </xf>
    <xf numFmtId="166" fontId="23" fillId="0" borderId="78" xfId="2" applyNumberFormat="1" applyFont="1" applyBorder="1" applyAlignment="1">
      <alignment vertical="center"/>
    </xf>
    <xf numFmtId="166" fontId="24" fillId="0" borderId="76" xfId="2" applyNumberFormat="1" applyFont="1" applyBorder="1"/>
    <xf numFmtId="0" fontId="23" fillId="0" borderId="4" xfId="0" applyFont="1" applyBorder="1" applyAlignment="1">
      <alignment horizontal="left" vertical="center" wrapText="1" indent="1"/>
    </xf>
    <xf numFmtId="167" fontId="24" fillId="0" borderId="8" xfId="10" applyNumberFormat="1" applyFont="1" applyBorder="1" applyAlignment="1">
      <alignment vertical="center"/>
    </xf>
    <xf numFmtId="0" fontId="1" fillId="0" borderId="0" xfId="11" applyAlignment="1">
      <alignment vertical="top"/>
    </xf>
    <xf numFmtId="0" fontId="29" fillId="0" borderId="0" xfId="11" applyFont="1" applyAlignment="1">
      <alignment vertical="top"/>
    </xf>
    <xf numFmtId="0" fontId="31" fillId="0" borderId="0" xfId="11" applyFont="1" applyAlignment="1">
      <alignment horizontal="left" vertical="top"/>
    </xf>
    <xf numFmtId="0" fontId="2" fillId="0" borderId="0" xfId="2" applyAlignment="1">
      <alignment vertical="top"/>
    </xf>
    <xf numFmtId="0" fontId="32" fillId="0" borderId="0" xfId="2" applyFont="1" applyAlignment="1">
      <alignment vertical="top"/>
    </xf>
    <xf numFmtId="0" fontId="31" fillId="0" borderId="0" xfId="11" applyFont="1" applyAlignment="1">
      <alignment vertical="top"/>
    </xf>
    <xf numFmtId="49" fontId="31" fillId="0" borderId="0" xfId="11" applyNumberFormat="1" applyFont="1" applyAlignment="1">
      <alignment horizontal="left" vertical="top"/>
    </xf>
    <xf numFmtId="0" fontId="31" fillId="0" borderId="0" xfId="0" applyFont="1" applyAlignment="1">
      <alignment horizontal="left" vertical="center"/>
    </xf>
    <xf numFmtId="0" fontId="13" fillId="0" borderId="0" xfId="0" applyFont="1"/>
    <xf numFmtId="49" fontId="31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13" fillId="0" borderId="0" xfId="0" applyFont="1" applyAlignment="1">
      <alignment horizontal="left"/>
    </xf>
    <xf numFmtId="0" fontId="30" fillId="0" borderId="0" xfId="0" applyFont="1" applyAlignment="1">
      <alignment horizontal="justify" vertical="center"/>
    </xf>
    <xf numFmtId="49" fontId="30" fillId="0" borderId="0" xfId="11" applyNumberFormat="1" applyFont="1"/>
    <xf numFmtId="0" fontId="31" fillId="0" borderId="0" xfId="11" applyFont="1"/>
    <xf numFmtId="0" fontId="32" fillId="0" borderId="0" xfId="2" applyFont="1"/>
    <xf numFmtId="49" fontId="31" fillId="0" borderId="0" xfId="11" applyNumberFormat="1" applyFont="1"/>
    <xf numFmtId="0" fontId="30" fillId="0" borderId="0" xfId="11" applyFont="1"/>
    <xf numFmtId="49" fontId="30" fillId="0" borderId="0" xfId="11" applyNumberFormat="1" applyFont="1" applyAlignment="1">
      <alignment wrapText="1"/>
    </xf>
    <xf numFmtId="0" fontId="31" fillId="0" borderId="0" xfId="11" applyFont="1" applyAlignment="1">
      <alignment wrapText="1"/>
    </xf>
    <xf numFmtId="0" fontId="23" fillId="0" borderId="33" xfId="0" applyFont="1" applyBorder="1" applyAlignment="1">
      <alignment horizontal="center" vertical="center"/>
    </xf>
    <xf numFmtId="166" fontId="21" fillId="0" borderId="0" xfId="2" applyNumberFormat="1" applyFont="1"/>
    <xf numFmtId="174" fontId="15" fillId="0" borderId="0" xfId="2" applyNumberFormat="1" applyFont="1"/>
    <xf numFmtId="169" fontId="19" fillId="0" borderId="0" xfId="2" applyNumberFormat="1" applyFont="1"/>
    <xf numFmtId="168" fontId="21" fillId="0" borderId="0" xfId="2" applyNumberFormat="1" applyFont="1" applyAlignment="1">
      <alignment vertical="center"/>
    </xf>
    <xf numFmtId="168" fontId="21" fillId="0" borderId="0" xfId="2" applyNumberFormat="1" applyFont="1" applyAlignment="1">
      <alignment vertical="center" wrapText="1"/>
    </xf>
    <xf numFmtId="0" fontId="32" fillId="0" borderId="0" xfId="2" quotePrefix="1" applyFont="1"/>
    <xf numFmtId="170" fontId="19" fillId="0" borderId="0" xfId="0" applyNumberFormat="1" applyFont="1"/>
    <xf numFmtId="173" fontId="24" fillId="0" borderId="8" xfId="2" applyNumberFormat="1" applyFont="1" applyBorder="1" applyAlignment="1">
      <alignment horizontal="right" vertical="center" indent="1"/>
    </xf>
    <xf numFmtId="0" fontId="20" fillId="0" borderId="1" xfId="2" applyFont="1" applyBorder="1" applyAlignment="1">
      <alignment horizontal="left" vertical="center" indent="1"/>
    </xf>
    <xf numFmtId="168" fontId="20" fillId="0" borderId="54" xfId="2" applyNumberFormat="1" applyFont="1" applyBorder="1" applyAlignment="1">
      <alignment horizontal="right" vertical="center"/>
    </xf>
    <xf numFmtId="168" fontId="20" fillId="0" borderId="55" xfId="2" applyNumberFormat="1" applyFont="1" applyBorder="1" applyAlignment="1">
      <alignment horizontal="right" vertical="center"/>
    </xf>
    <xf numFmtId="168" fontId="20" fillId="0" borderId="2" xfId="2" applyNumberFormat="1" applyFont="1" applyBorder="1" applyAlignment="1">
      <alignment horizontal="right" vertical="center"/>
    </xf>
    <xf numFmtId="0" fontId="30" fillId="0" borderId="0" xfId="11" applyFont="1" applyAlignment="1">
      <alignment horizontal="left" vertical="top" wrapText="1"/>
    </xf>
    <xf numFmtId="0" fontId="31" fillId="0" borderId="0" xfId="11" applyFont="1"/>
    <xf numFmtId="0" fontId="34" fillId="0" borderId="0" xfId="11" applyFont="1" applyAlignment="1">
      <alignment horizontal="left" vertical="top"/>
    </xf>
    <xf numFmtId="0" fontId="31" fillId="0" borderId="0" xfId="11" applyFont="1" applyAlignment="1">
      <alignment horizontal="left" vertical="top"/>
    </xf>
    <xf numFmtId="0" fontId="31" fillId="0" borderId="0" xfId="11" applyFont="1" applyAlignment="1">
      <alignment horizontal="center" vertical="top"/>
    </xf>
    <xf numFmtId="0" fontId="30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18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0" fontId="16" fillId="0" borderId="0" xfId="2" applyFont="1" applyAlignment="1">
      <alignment horizontal="center"/>
    </xf>
    <xf numFmtId="49" fontId="16" fillId="0" borderId="0" xfId="10" applyNumberFormat="1" applyFont="1" applyAlignment="1">
      <alignment horizontal="center" vertical="center"/>
    </xf>
    <xf numFmtId="49" fontId="19" fillId="0" borderId="22" xfId="10" applyNumberFormat="1" applyFont="1" applyBorder="1" applyAlignment="1">
      <alignment horizontal="center" vertical="center" textRotation="90"/>
    </xf>
    <xf numFmtId="0" fontId="19" fillId="0" borderId="8" xfId="10" applyFont="1" applyBorder="1" applyAlignment="1">
      <alignment horizontal="center" vertical="center" textRotation="90"/>
    </xf>
    <xf numFmtId="0" fontId="23" fillId="0" borderId="22" xfId="10" applyFont="1" applyBorder="1" applyAlignment="1">
      <alignment horizontal="center" vertical="center"/>
    </xf>
    <xf numFmtId="0" fontId="23" fillId="0" borderId="8" xfId="10" applyFont="1" applyBorder="1" applyAlignment="1">
      <alignment horizontal="center" vertical="center"/>
    </xf>
    <xf numFmtId="0" fontId="23" fillId="0" borderId="9" xfId="10" applyFont="1" applyBorder="1" applyAlignment="1">
      <alignment horizontal="center" vertical="center"/>
    </xf>
    <xf numFmtId="0" fontId="23" fillId="0" borderId="25" xfId="10" applyFont="1" applyBorder="1" applyAlignment="1">
      <alignment horizontal="center" vertical="center"/>
    </xf>
    <xf numFmtId="0" fontId="23" fillId="0" borderId="3" xfId="10" applyFont="1" applyBorder="1" applyAlignment="1">
      <alignment horizontal="center" vertical="center"/>
    </xf>
    <xf numFmtId="0" fontId="23" fillId="0" borderId="22" xfId="1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 textRotation="90"/>
    </xf>
    <xf numFmtId="0" fontId="19" fillId="0" borderId="7" xfId="0" applyFont="1" applyBorder="1" applyAlignment="1">
      <alignment horizontal="center" vertical="center" textRotation="90"/>
    </xf>
    <xf numFmtId="0" fontId="19" fillId="0" borderId="8" xfId="0" applyFont="1" applyBorder="1" applyAlignment="1">
      <alignment horizontal="center" vertical="center" textRotation="90"/>
    </xf>
    <xf numFmtId="0" fontId="23" fillId="0" borderId="2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25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49" fontId="19" fillId="0" borderId="22" xfId="2" applyNumberFormat="1" applyFont="1" applyBorder="1" applyAlignment="1">
      <alignment horizontal="center" vertical="center" textRotation="90" wrapText="1"/>
    </xf>
    <xf numFmtId="0" fontId="19" fillId="0" borderId="8" xfId="2" applyFont="1" applyBorder="1" applyAlignment="1">
      <alignment horizontal="center" vertical="center" textRotation="90" wrapText="1"/>
    </xf>
    <xf numFmtId="0" fontId="23" fillId="0" borderId="22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19" fillId="0" borderId="22" xfId="0" applyNumberFormat="1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23" fillId="0" borderId="1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/>
    </xf>
    <xf numFmtId="0" fontId="23" fillId="0" borderId="8" xfId="2" applyFont="1" applyBorder="1" applyAlignment="1">
      <alignment horizontal="left" vertical="center"/>
    </xf>
    <xf numFmtId="49" fontId="19" fillId="0" borderId="22" xfId="2" applyNumberFormat="1" applyFont="1" applyBorder="1" applyAlignment="1">
      <alignment horizontal="center" vertical="center" textRotation="90"/>
    </xf>
    <xf numFmtId="0" fontId="19" fillId="0" borderId="8" xfId="2" applyFont="1" applyBorder="1" applyAlignment="1">
      <alignment horizontal="center" vertical="center" textRotation="90"/>
    </xf>
    <xf numFmtId="0" fontId="24" fillId="0" borderId="22" xfId="2" applyFont="1" applyBorder="1" applyAlignment="1">
      <alignment horizontal="left" vertical="center" wrapText="1"/>
    </xf>
    <xf numFmtId="0" fontId="24" fillId="0" borderId="7" xfId="2" applyFont="1" applyBorder="1" applyAlignment="1">
      <alignment horizontal="left" vertical="center"/>
    </xf>
    <xf numFmtId="0" fontId="24" fillId="0" borderId="26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 wrapText="1"/>
    </xf>
    <xf numFmtId="0" fontId="23" fillId="0" borderId="8" xfId="2" applyFont="1" applyBorder="1" applyAlignment="1">
      <alignment horizontal="left" vertical="center" wrapText="1"/>
    </xf>
    <xf numFmtId="49" fontId="23" fillId="0" borderId="22" xfId="0" applyNumberFormat="1" applyFont="1" applyBorder="1" applyAlignment="1">
      <alignment horizontal="center" vertical="center" textRotation="90"/>
    </xf>
    <xf numFmtId="0" fontId="23" fillId="0" borderId="8" xfId="0" applyFont="1" applyBorder="1" applyAlignment="1">
      <alignment horizontal="center" vertical="center" textRotation="90"/>
    </xf>
    <xf numFmtId="0" fontId="18" fillId="0" borderId="22" xfId="0" applyFont="1" applyBorder="1" applyAlignment="1">
      <alignment horizontal="center" vertical="center"/>
    </xf>
    <xf numFmtId="0" fontId="23" fillId="0" borderId="22" xfId="2" applyFont="1" applyBorder="1" applyAlignment="1">
      <alignment horizontal="left" vertical="center" wrapText="1" indent="1"/>
    </xf>
    <xf numFmtId="0" fontId="23" fillId="0" borderId="7" xfId="2" applyFont="1" applyBorder="1" applyAlignment="1">
      <alignment horizontal="left" vertical="center" wrapText="1" indent="1"/>
    </xf>
    <xf numFmtId="0" fontId="23" fillId="0" borderId="8" xfId="2" applyFont="1" applyBorder="1" applyAlignment="1">
      <alignment horizontal="left" vertical="center" wrapText="1" indent="1"/>
    </xf>
    <xf numFmtId="0" fontId="19" fillId="0" borderId="7" xfId="2" applyFont="1" applyBorder="1" applyAlignment="1">
      <alignment horizontal="center" vertical="center" textRotation="90"/>
    </xf>
    <xf numFmtId="0" fontId="23" fillId="0" borderId="7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left" vertical="center" indent="1"/>
    </xf>
    <xf numFmtId="0" fontId="23" fillId="0" borderId="8" xfId="2" applyFont="1" applyBorder="1" applyAlignment="1">
      <alignment horizontal="left" vertical="center" indent="1"/>
    </xf>
    <xf numFmtId="49" fontId="23" fillId="0" borderId="22" xfId="2" applyNumberFormat="1" applyFont="1" applyBorder="1" applyAlignment="1">
      <alignment horizontal="center" vertical="center" textRotation="90"/>
    </xf>
    <xf numFmtId="0" fontId="23" fillId="0" borderId="7" xfId="2" applyFont="1" applyBorder="1" applyAlignment="1">
      <alignment horizontal="center" vertical="center" textRotation="90"/>
    </xf>
    <xf numFmtId="0" fontId="23" fillId="0" borderId="8" xfId="2" applyFont="1" applyBorder="1" applyAlignment="1">
      <alignment horizontal="center" vertical="center" textRotation="90"/>
    </xf>
    <xf numFmtId="0" fontId="18" fillId="0" borderId="22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64" xfId="0" applyFont="1" applyBorder="1" applyAlignment="1">
      <alignment horizontal="left" vertical="center" wrapText="1" indent="1"/>
    </xf>
    <xf numFmtId="0" fontId="18" fillId="0" borderId="65" xfId="0" applyFont="1" applyBorder="1" applyAlignment="1">
      <alignment horizontal="left" vertical="center" wrapText="1" indent="1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textRotation="90"/>
    </xf>
    <xf numFmtId="0" fontId="18" fillId="0" borderId="49" xfId="0" applyFont="1" applyBorder="1" applyAlignment="1">
      <alignment horizontal="left" vertical="center" wrapText="1" indent="1"/>
    </xf>
    <xf numFmtId="0" fontId="18" fillId="0" borderId="43" xfId="0" applyFont="1" applyBorder="1" applyAlignment="1">
      <alignment horizontal="left" vertical="center" indent="1"/>
    </xf>
    <xf numFmtId="0" fontId="18" fillId="0" borderId="66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23" fillId="0" borderId="15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18" fillId="0" borderId="3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7" xfId="0" applyFont="1" applyBorder="1" applyAlignment="1">
      <alignment horizontal="left" vertical="center" wrapText="1" indent="1"/>
    </xf>
    <xf numFmtId="0" fontId="18" fillId="0" borderId="18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left" vertical="center" wrapText="1" indent="1"/>
    </xf>
    <xf numFmtId="0" fontId="18" fillId="0" borderId="18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51" xfId="0" applyFont="1" applyBorder="1" applyAlignment="1">
      <alignment horizontal="left" vertical="center" wrapText="1" indent="1"/>
    </xf>
    <xf numFmtId="0" fontId="18" fillId="0" borderId="46" xfId="0" applyFont="1" applyBorder="1" applyAlignment="1">
      <alignment horizontal="left" vertical="center" indent="1"/>
    </xf>
    <xf numFmtId="0" fontId="18" fillId="0" borderId="47" xfId="0" applyFont="1" applyBorder="1" applyAlignment="1">
      <alignment horizontal="left" vertical="center" indent="1"/>
    </xf>
    <xf numFmtId="0" fontId="18" fillId="0" borderId="40" xfId="0" applyFont="1" applyBorder="1" applyAlignment="1">
      <alignment horizontal="left" vertical="center" wrapText="1" indent="1"/>
    </xf>
    <xf numFmtId="0" fontId="18" fillId="0" borderId="51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left" vertical="center" wrapText="1" indent="1"/>
    </xf>
    <xf numFmtId="0" fontId="18" fillId="0" borderId="47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center" vertical="center" wrapText="1"/>
    </xf>
  </cellXfs>
  <cellStyles count="12">
    <cellStyle name="Euro" xfId="1" xr:uid="{00000000-0005-0000-0000-000000000000}"/>
    <cellStyle name="Standard" xfId="0" builtinId="0"/>
    <cellStyle name="Standard 2" xfId="2" xr:uid="{00000000-0005-0000-0000-000002000000}"/>
    <cellStyle name="Standard 2 2" xfId="3" xr:uid="{00000000-0005-0000-0000-000003000000}"/>
    <cellStyle name="Standard 3" xfId="4" xr:uid="{00000000-0005-0000-0000-000004000000}"/>
    <cellStyle name="Standard 3 2" xfId="10" xr:uid="{00000000-0005-0000-0000-000005000000}"/>
    <cellStyle name="Standard 4" xfId="5" xr:uid="{00000000-0005-0000-0000-000006000000}"/>
    <cellStyle name="Standard 4 2" xfId="6" xr:uid="{00000000-0005-0000-0000-000007000000}"/>
    <cellStyle name="Standard 4 3" xfId="11" xr:uid="{00000000-0005-0000-0000-000008000000}"/>
    <cellStyle name="Standard 5" xfId="7" xr:uid="{00000000-0005-0000-0000-000009000000}"/>
    <cellStyle name="Standard 6" xfId="8" xr:uid="{00000000-0005-0000-0000-00000A000000}"/>
    <cellStyle name="Standard_VorGeb0205" xfId="9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7469" name="Grafik 1">
          <a:extLst>
            <a:ext uri="{FF2B5EF4-FFF2-40B4-BE49-F238E27FC236}">
              <a16:creationId xmlns:a16="http://schemas.microsoft.com/office/drawing/2014/main" id="{00000000-0008-0000-0000-00006DB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Versicherte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Pensionen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Renten</a:t>
          </a: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Jahresergebnisse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0</xdr:row>
          <xdr:rowOff>121920</xdr:rowOff>
        </xdr:from>
        <xdr:to>
          <xdr:col>7</xdr:col>
          <xdr:colOff>609600</xdr:colOff>
          <xdr:row>42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419100</xdr:colOff>
          <xdr:row>23</xdr:row>
          <xdr:rowOff>60960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388A5609-FB2A-4258-89A6-9C3F6C946E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7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C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68580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11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68580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28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2D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_-_2003_Document3.doc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4.doc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1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_-_2003_Document5.doc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6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_-_2003_Document6.doc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2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01"/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49" customWidth="1"/>
    <col min="9" max="16384" width="11.44140625" style="349"/>
  </cols>
  <sheetData>
    <row r="3" spans="2:3" ht="14.25" customHeight="1" x14ac:dyDescent="0.5">
      <c r="B3" s="348"/>
      <c r="C3" s="348"/>
    </row>
    <row r="4" spans="2:3" ht="14.25" customHeight="1" x14ac:dyDescent="0.5">
      <c r="B4" s="348"/>
      <c r="C4" s="348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10"/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15" customWidth="1"/>
    <col min="2" max="2" width="12.44140625" style="203" customWidth="1"/>
    <col min="3" max="13" width="11.6640625" style="203" customWidth="1"/>
    <col min="14" max="16384" width="11.44140625" style="203"/>
  </cols>
  <sheetData>
    <row r="1" spans="1:13" s="195" customFormat="1" ht="10.199999999999999" customHeight="1" x14ac:dyDescent="0.25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196"/>
    </row>
    <row r="2" spans="1:13" s="198" customFormat="1" ht="34.200000000000003" customHeight="1" x14ac:dyDescent="0.35">
      <c r="A2" s="607" t="s">
        <v>281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197"/>
    </row>
    <row r="3" spans="1:13" s="198" customFormat="1" ht="18" hidden="1" x14ac:dyDescent="0.35">
      <c r="A3" s="352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197"/>
    </row>
    <row r="4" spans="1:13" s="198" customFormat="1" ht="18" hidden="1" x14ac:dyDescent="0.35">
      <c r="A4" s="352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197"/>
    </row>
    <row r="5" spans="1:13" s="198" customFormat="1" ht="18" x14ac:dyDescent="0.35">
      <c r="A5" s="608" t="s">
        <v>127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197"/>
    </row>
    <row r="6" spans="1:13" s="200" customFormat="1" ht="24.6" customHeight="1" x14ac:dyDescent="0.35">
      <c r="A6" s="608" t="s">
        <v>478</v>
      </c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353"/>
    </row>
    <row r="7" spans="1:13" ht="15" customHeight="1" x14ac:dyDescent="0.3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63" t="s">
        <v>55</v>
      </c>
      <c r="M7" s="354"/>
    </row>
    <row r="8" spans="1:13" ht="50.25" customHeight="1" x14ac:dyDescent="0.3">
      <c r="A8" s="355" t="s">
        <v>12</v>
      </c>
      <c r="B8" s="220" t="s">
        <v>40</v>
      </c>
      <c r="C8" s="355" t="s">
        <v>14</v>
      </c>
      <c r="D8" s="220" t="s">
        <v>53</v>
      </c>
      <c r="E8" s="220" t="s">
        <v>20</v>
      </c>
      <c r="F8" s="220" t="s">
        <v>54</v>
      </c>
      <c r="G8" s="220" t="s">
        <v>21</v>
      </c>
      <c r="H8" s="220" t="s">
        <v>22</v>
      </c>
      <c r="I8" s="220" t="s">
        <v>23</v>
      </c>
      <c r="J8" s="220" t="s">
        <v>15</v>
      </c>
      <c r="K8" s="220" t="s">
        <v>24</v>
      </c>
      <c r="L8" s="220" t="s">
        <v>257</v>
      </c>
    </row>
    <row r="9" spans="1:13" s="205" customFormat="1" ht="26.4" customHeight="1" x14ac:dyDescent="0.25">
      <c r="A9" s="356" t="s">
        <v>282</v>
      </c>
      <c r="B9" s="357">
        <v>9087844</v>
      </c>
      <c r="C9" s="357">
        <v>1881678</v>
      </c>
      <c r="D9" s="357">
        <v>1687742</v>
      </c>
      <c r="E9" s="357">
        <v>292471</v>
      </c>
      <c r="F9" s="357">
        <v>1434314</v>
      </c>
      <c r="G9" s="357">
        <v>1251375</v>
      </c>
      <c r="H9" s="357">
        <v>561519</v>
      </c>
      <c r="I9" s="357">
        <v>565191</v>
      </c>
      <c r="J9" s="357">
        <v>763247</v>
      </c>
      <c r="K9" s="357">
        <v>394256</v>
      </c>
      <c r="L9" s="357">
        <v>256051</v>
      </c>
    </row>
    <row r="10" spans="1:13" s="205" customFormat="1" ht="26.4" customHeight="1" x14ac:dyDescent="0.25">
      <c r="A10" s="356" t="s">
        <v>283</v>
      </c>
      <c r="B10" s="357">
        <v>9814847</v>
      </c>
      <c r="C10" s="357">
        <v>1993837</v>
      </c>
      <c r="D10" s="357">
        <v>1856541</v>
      </c>
      <c r="E10" s="357">
        <v>319686</v>
      </c>
      <c r="F10" s="357">
        <v>1528621</v>
      </c>
      <c r="G10" s="357">
        <v>1366680</v>
      </c>
      <c r="H10" s="357">
        <v>613296</v>
      </c>
      <c r="I10" s="357">
        <v>619458</v>
      </c>
      <c r="J10" s="357">
        <v>834981</v>
      </c>
      <c r="K10" s="357">
        <v>424689</v>
      </c>
      <c r="L10" s="357">
        <v>257058</v>
      </c>
    </row>
    <row r="11" spans="1:13" s="358" customFormat="1" ht="18.899999999999999" customHeight="1" x14ac:dyDescent="0.25">
      <c r="A11" s="535" t="s">
        <v>284</v>
      </c>
      <c r="B11" s="536">
        <v>7375105</v>
      </c>
      <c r="C11" s="536">
        <v>1621143</v>
      </c>
      <c r="D11" s="536">
        <v>1302223</v>
      </c>
      <c r="E11" s="536">
        <v>225535</v>
      </c>
      <c r="F11" s="536">
        <v>1239207</v>
      </c>
      <c r="G11" s="536">
        <v>982825</v>
      </c>
      <c r="H11" s="536">
        <v>436270</v>
      </c>
      <c r="I11" s="536">
        <v>442319</v>
      </c>
      <c r="J11" s="536">
        <v>593990</v>
      </c>
      <c r="K11" s="536">
        <v>323451</v>
      </c>
      <c r="L11" s="536">
        <v>208142</v>
      </c>
    </row>
    <row r="12" spans="1:13" s="358" customFormat="1" ht="18.899999999999999" customHeight="1" x14ac:dyDescent="0.25">
      <c r="A12" s="459" t="s">
        <v>285</v>
      </c>
      <c r="B12" s="537">
        <v>1196954</v>
      </c>
      <c r="C12" s="537">
        <v>177584</v>
      </c>
      <c r="D12" s="537">
        <v>302877</v>
      </c>
      <c r="E12" s="537">
        <v>51224</v>
      </c>
      <c r="F12" s="537">
        <v>89483</v>
      </c>
      <c r="G12" s="537">
        <v>201838</v>
      </c>
      <c r="H12" s="537">
        <v>90442</v>
      </c>
      <c r="I12" s="537">
        <v>89812</v>
      </c>
      <c r="J12" s="537">
        <v>129762</v>
      </c>
      <c r="K12" s="537">
        <v>56071</v>
      </c>
      <c r="L12" s="537">
        <v>7861</v>
      </c>
    </row>
    <row r="13" spans="1:13" s="358" customFormat="1" ht="18.899999999999999" customHeight="1" thickBot="1" x14ac:dyDescent="0.3">
      <c r="A13" s="494" t="s">
        <v>286</v>
      </c>
      <c r="B13" s="538">
        <v>1242788</v>
      </c>
      <c r="C13" s="538">
        <v>195110</v>
      </c>
      <c r="D13" s="538">
        <v>251441</v>
      </c>
      <c r="E13" s="538">
        <v>42927</v>
      </c>
      <c r="F13" s="538">
        <v>199931</v>
      </c>
      <c r="G13" s="538">
        <v>182017</v>
      </c>
      <c r="H13" s="538">
        <v>86584</v>
      </c>
      <c r="I13" s="538">
        <v>87327</v>
      </c>
      <c r="J13" s="538">
        <v>111229</v>
      </c>
      <c r="K13" s="538">
        <v>45167</v>
      </c>
      <c r="L13" s="538">
        <v>41055</v>
      </c>
    </row>
    <row r="14" spans="1:13" s="205" customFormat="1" ht="26.25" customHeight="1" thickTop="1" x14ac:dyDescent="0.25">
      <c r="A14" s="540" t="s">
        <v>287</v>
      </c>
      <c r="B14" s="357">
        <v>9986170</v>
      </c>
      <c r="C14" s="357">
        <v>2030987</v>
      </c>
      <c r="D14" s="357">
        <v>1912207</v>
      </c>
      <c r="E14" s="357">
        <v>332480</v>
      </c>
      <c r="F14" s="357">
        <v>1548274</v>
      </c>
      <c r="G14" s="357">
        <v>1384778</v>
      </c>
      <c r="H14" s="357">
        <v>622954</v>
      </c>
      <c r="I14" s="357">
        <v>628240</v>
      </c>
      <c r="J14" s="357">
        <v>842126</v>
      </c>
      <c r="K14" s="357">
        <v>426580</v>
      </c>
      <c r="L14" s="357">
        <v>257544</v>
      </c>
    </row>
    <row r="15" spans="1:13" s="358" customFormat="1" ht="18.899999999999999" customHeight="1" x14ac:dyDescent="0.25">
      <c r="A15" s="535" t="s">
        <v>343</v>
      </c>
      <c r="B15" s="536">
        <v>1835290</v>
      </c>
      <c r="C15" s="536">
        <v>1501289</v>
      </c>
      <c r="D15" s="536">
        <v>244115</v>
      </c>
      <c r="E15" s="536">
        <v>27397</v>
      </c>
      <c r="F15" s="536">
        <v>9745</v>
      </c>
      <c r="G15" s="536">
        <v>10989</v>
      </c>
      <c r="H15" s="536">
        <v>4640</v>
      </c>
      <c r="I15" s="536">
        <v>3677</v>
      </c>
      <c r="J15" s="536">
        <v>3468</v>
      </c>
      <c r="K15" s="536">
        <v>1538</v>
      </c>
      <c r="L15" s="536">
        <v>28432</v>
      </c>
    </row>
    <row r="16" spans="1:13" s="358" customFormat="1" ht="18.899999999999999" customHeight="1" x14ac:dyDescent="0.25">
      <c r="A16" s="459" t="s">
        <v>344</v>
      </c>
      <c r="B16" s="537">
        <v>1273669</v>
      </c>
      <c r="C16" s="537">
        <v>125581</v>
      </c>
      <c r="D16" s="537">
        <v>1052214</v>
      </c>
      <c r="E16" s="537">
        <v>25621</v>
      </c>
      <c r="F16" s="537">
        <v>14980</v>
      </c>
      <c r="G16" s="537">
        <v>7756</v>
      </c>
      <c r="H16" s="537">
        <v>1751</v>
      </c>
      <c r="I16" s="537">
        <v>1502</v>
      </c>
      <c r="J16" s="537">
        <v>1369</v>
      </c>
      <c r="K16" s="537">
        <v>289</v>
      </c>
      <c r="L16" s="537">
        <v>42606</v>
      </c>
    </row>
    <row r="17" spans="1:12" s="358" customFormat="1" ht="18.899999999999999" customHeight="1" x14ac:dyDescent="0.25">
      <c r="A17" s="459" t="s">
        <v>345</v>
      </c>
      <c r="B17" s="537">
        <v>223489</v>
      </c>
      <c r="C17" s="537">
        <v>6214</v>
      </c>
      <c r="D17" s="537">
        <v>12611</v>
      </c>
      <c r="E17" s="537">
        <v>170938</v>
      </c>
      <c r="F17" s="537">
        <v>270</v>
      </c>
      <c r="G17" s="537">
        <v>6175</v>
      </c>
      <c r="H17" s="537">
        <v>181</v>
      </c>
      <c r="I17" s="537">
        <v>141</v>
      </c>
      <c r="J17" s="537">
        <v>145</v>
      </c>
      <c r="K17" s="537">
        <v>44</v>
      </c>
      <c r="L17" s="537">
        <v>26770</v>
      </c>
    </row>
    <row r="18" spans="1:12" s="358" customFormat="1" ht="18.899999999999999" customHeight="1" x14ac:dyDescent="0.25">
      <c r="A18" s="459" t="s">
        <v>346</v>
      </c>
      <c r="B18" s="537">
        <v>1289625</v>
      </c>
      <c r="C18" s="537">
        <v>9353</v>
      </c>
      <c r="D18" s="537">
        <v>30394</v>
      </c>
      <c r="E18" s="537">
        <v>806</v>
      </c>
      <c r="F18" s="537">
        <v>1195979</v>
      </c>
      <c r="G18" s="537">
        <v>7512</v>
      </c>
      <c r="H18" s="537">
        <v>2105</v>
      </c>
      <c r="I18" s="537">
        <v>12520</v>
      </c>
      <c r="J18" s="537">
        <v>2220</v>
      </c>
      <c r="K18" s="537">
        <v>362</v>
      </c>
      <c r="L18" s="537">
        <v>28374</v>
      </c>
    </row>
    <row r="19" spans="1:12" s="358" customFormat="1" ht="18.899999999999999" customHeight="1" x14ac:dyDescent="0.25">
      <c r="A19" s="459" t="s">
        <v>347</v>
      </c>
      <c r="B19" s="537">
        <v>1019703</v>
      </c>
      <c r="C19" s="537">
        <v>5479</v>
      </c>
      <c r="D19" s="537">
        <v>4886</v>
      </c>
      <c r="E19" s="537">
        <v>11014</v>
      </c>
      <c r="F19" s="537">
        <v>3662</v>
      </c>
      <c r="G19" s="537">
        <v>949257</v>
      </c>
      <c r="H19" s="537">
        <v>6215</v>
      </c>
      <c r="I19" s="537">
        <v>2201</v>
      </c>
      <c r="J19" s="537">
        <v>1199</v>
      </c>
      <c r="K19" s="537">
        <v>276</v>
      </c>
      <c r="L19" s="537">
        <v>35514</v>
      </c>
    </row>
    <row r="20" spans="1:12" s="358" customFormat="1" ht="18.899999999999999" customHeight="1" x14ac:dyDescent="0.25">
      <c r="A20" s="459" t="s">
        <v>348</v>
      </c>
      <c r="B20" s="537">
        <v>440329</v>
      </c>
      <c r="C20" s="537">
        <v>2462</v>
      </c>
      <c r="D20" s="537">
        <v>1194</v>
      </c>
      <c r="E20" s="537">
        <v>225</v>
      </c>
      <c r="F20" s="537">
        <v>782</v>
      </c>
      <c r="G20" s="537">
        <v>5460</v>
      </c>
      <c r="H20" s="537">
        <v>418763</v>
      </c>
      <c r="I20" s="537">
        <v>952</v>
      </c>
      <c r="J20" s="537">
        <v>1555</v>
      </c>
      <c r="K20" s="537">
        <v>177</v>
      </c>
      <c r="L20" s="537">
        <v>8759</v>
      </c>
    </row>
    <row r="21" spans="1:12" s="358" customFormat="1" ht="18.899999999999999" customHeight="1" x14ac:dyDescent="0.25">
      <c r="A21" s="459" t="s">
        <v>349</v>
      </c>
      <c r="B21" s="537">
        <v>479164</v>
      </c>
      <c r="C21" s="537">
        <v>3006</v>
      </c>
      <c r="D21" s="537">
        <v>1935</v>
      </c>
      <c r="E21" s="537">
        <v>323</v>
      </c>
      <c r="F21" s="537">
        <v>24572</v>
      </c>
      <c r="G21" s="537">
        <v>4021</v>
      </c>
      <c r="H21" s="537">
        <v>2920</v>
      </c>
      <c r="I21" s="537">
        <v>423013</v>
      </c>
      <c r="J21" s="537">
        <v>3358</v>
      </c>
      <c r="K21" s="537">
        <v>250</v>
      </c>
      <c r="L21" s="537">
        <v>15766</v>
      </c>
    </row>
    <row r="22" spans="1:12" s="358" customFormat="1" ht="18.899999999999999" customHeight="1" x14ac:dyDescent="0.25">
      <c r="A22" s="459" t="s">
        <v>350</v>
      </c>
      <c r="B22" s="537">
        <v>611908</v>
      </c>
      <c r="C22" s="537">
        <v>2119</v>
      </c>
      <c r="D22" s="537">
        <v>1261</v>
      </c>
      <c r="E22" s="537">
        <v>257</v>
      </c>
      <c r="F22" s="537">
        <v>1388</v>
      </c>
      <c r="G22" s="537">
        <v>1646</v>
      </c>
      <c r="H22" s="537">
        <v>4935</v>
      </c>
      <c r="I22" s="537">
        <v>3330</v>
      </c>
      <c r="J22" s="537">
        <v>581824</v>
      </c>
      <c r="K22" s="537">
        <v>1372</v>
      </c>
      <c r="L22" s="537">
        <v>13776</v>
      </c>
    </row>
    <row r="23" spans="1:12" s="358" customFormat="1" ht="18.899999999999999" customHeight="1" x14ac:dyDescent="0.25">
      <c r="A23" s="459" t="s">
        <v>351</v>
      </c>
      <c r="B23" s="537">
        <v>334082</v>
      </c>
      <c r="C23" s="537">
        <v>1218</v>
      </c>
      <c r="D23" s="537">
        <v>449</v>
      </c>
      <c r="E23" s="537">
        <v>89</v>
      </c>
      <c r="F23" s="537">
        <v>446</v>
      </c>
      <c r="G23" s="537">
        <v>516</v>
      </c>
      <c r="H23" s="537">
        <v>341</v>
      </c>
      <c r="I23" s="537">
        <v>367</v>
      </c>
      <c r="J23" s="537">
        <v>1977</v>
      </c>
      <c r="K23" s="537">
        <v>320056</v>
      </c>
      <c r="L23" s="537">
        <v>8623</v>
      </c>
    </row>
    <row r="24" spans="1:12" s="358" customFormat="1" ht="18.899999999999999" customHeight="1" x14ac:dyDescent="0.25">
      <c r="A24" s="459" t="s">
        <v>352</v>
      </c>
      <c r="B24" s="537">
        <v>214860</v>
      </c>
      <c r="C24" s="537">
        <v>28994</v>
      </c>
      <c r="D24" s="537">
        <v>45602</v>
      </c>
      <c r="E24" s="537">
        <v>4911</v>
      </c>
      <c r="F24" s="537">
        <v>26864</v>
      </c>
      <c r="G24" s="537">
        <v>37629</v>
      </c>
      <c r="H24" s="537">
        <v>18978</v>
      </c>
      <c r="I24" s="537">
        <v>16628</v>
      </c>
      <c r="J24" s="537">
        <v>27408</v>
      </c>
      <c r="K24" s="537">
        <v>5938</v>
      </c>
      <c r="L24" s="537">
        <v>1908</v>
      </c>
    </row>
    <row r="25" spans="1:12" s="358" customFormat="1" ht="18.899999999999999" customHeight="1" x14ac:dyDescent="0.25">
      <c r="A25" s="459" t="s">
        <v>353</v>
      </c>
      <c r="B25" s="537">
        <v>988500</v>
      </c>
      <c r="C25" s="537">
        <v>149203</v>
      </c>
      <c r="D25" s="537">
        <v>259284</v>
      </c>
      <c r="E25" s="537">
        <v>46548</v>
      </c>
      <c r="F25" s="537">
        <v>62824</v>
      </c>
      <c r="G25" s="537">
        <v>165391</v>
      </c>
      <c r="H25" s="537">
        <v>72005</v>
      </c>
      <c r="I25" s="537">
        <v>73710</v>
      </c>
      <c r="J25" s="537">
        <v>103247</v>
      </c>
      <c r="K25" s="537">
        <v>50334</v>
      </c>
      <c r="L25" s="537">
        <v>5954</v>
      </c>
    </row>
    <row r="26" spans="1:12" s="358" customFormat="1" ht="18.899999999999999" customHeight="1" x14ac:dyDescent="0.25">
      <c r="A26" s="459" t="s">
        <v>354</v>
      </c>
      <c r="B26" s="537">
        <v>947497</v>
      </c>
      <c r="C26" s="537">
        <v>192129</v>
      </c>
      <c r="D26" s="537">
        <v>173860</v>
      </c>
      <c r="E26" s="537">
        <v>30731</v>
      </c>
      <c r="F26" s="537">
        <v>130918</v>
      </c>
      <c r="G26" s="537">
        <v>121710</v>
      </c>
      <c r="H26" s="537">
        <v>61351</v>
      </c>
      <c r="I26" s="537">
        <v>68067</v>
      </c>
      <c r="J26" s="537">
        <v>89011</v>
      </c>
      <c r="K26" s="537">
        <v>39002</v>
      </c>
      <c r="L26" s="537">
        <v>40718</v>
      </c>
    </row>
    <row r="27" spans="1:12" s="358" customFormat="1" ht="18.899999999999999" customHeight="1" x14ac:dyDescent="0.25">
      <c r="A27" s="471" t="s">
        <v>355</v>
      </c>
      <c r="B27" s="539">
        <v>328054</v>
      </c>
      <c r="C27" s="539">
        <v>3940</v>
      </c>
      <c r="D27" s="539">
        <v>84402</v>
      </c>
      <c r="E27" s="539">
        <v>13620</v>
      </c>
      <c r="F27" s="539">
        <v>75844</v>
      </c>
      <c r="G27" s="539">
        <v>66716</v>
      </c>
      <c r="H27" s="539">
        <v>28769</v>
      </c>
      <c r="I27" s="539">
        <v>22132</v>
      </c>
      <c r="J27" s="539">
        <v>25345</v>
      </c>
      <c r="K27" s="539">
        <v>6942</v>
      </c>
      <c r="L27" s="539">
        <v>344</v>
      </c>
    </row>
    <row r="28" spans="1:12" ht="15.75" customHeight="1" x14ac:dyDescent="0.3">
      <c r="A28" s="359" t="s">
        <v>258</v>
      </c>
      <c r="B28" s="360"/>
      <c r="C28" s="360"/>
      <c r="D28" s="360"/>
      <c r="E28" s="360"/>
      <c r="F28" s="360"/>
    </row>
    <row r="29" spans="1:12" x14ac:dyDescent="0.3">
      <c r="A29" s="359" t="s">
        <v>259</v>
      </c>
      <c r="B29" s="360"/>
      <c r="C29" s="361"/>
      <c r="D29" s="361"/>
      <c r="E29" s="361"/>
      <c r="F29" s="361"/>
    </row>
    <row r="30" spans="1:12" x14ac:dyDescent="0.3">
      <c r="A30" s="359" t="s">
        <v>288</v>
      </c>
      <c r="B30" s="360"/>
      <c r="C30" s="360"/>
      <c r="D30" s="360"/>
      <c r="E30" s="360"/>
      <c r="F30" s="360"/>
    </row>
    <row r="31" spans="1:12" x14ac:dyDescent="0.3">
      <c r="A31" s="359" t="s">
        <v>289</v>
      </c>
      <c r="B31" s="360"/>
      <c r="C31" s="360"/>
      <c r="D31" s="360"/>
      <c r="E31" s="360"/>
      <c r="F31" s="360"/>
    </row>
    <row r="32" spans="1:12" x14ac:dyDescent="0.3">
      <c r="A32" s="359"/>
      <c r="B32" s="360"/>
      <c r="C32" s="360"/>
      <c r="D32" s="360"/>
      <c r="E32" s="360"/>
      <c r="F32" s="360"/>
    </row>
    <row r="33" spans="3:6" x14ac:dyDescent="0.3">
      <c r="C33" s="362"/>
      <c r="D33" s="362"/>
      <c r="E33" s="362"/>
      <c r="F33" s="36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11"/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15" customWidth="1"/>
    <col min="2" max="2" width="12.44140625" style="203" customWidth="1"/>
    <col min="3" max="13" width="11.6640625" style="203" customWidth="1"/>
    <col min="14" max="16384" width="11.44140625" style="203"/>
  </cols>
  <sheetData>
    <row r="1" spans="1:13" s="195" customFormat="1" ht="10.199999999999999" customHeight="1" x14ac:dyDescent="0.25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196"/>
    </row>
    <row r="2" spans="1:13" s="198" customFormat="1" ht="34.200000000000003" customHeight="1" x14ac:dyDescent="0.35">
      <c r="A2" s="607" t="s">
        <v>290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197"/>
    </row>
    <row r="3" spans="1:13" s="198" customFormat="1" ht="18" hidden="1" x14ac:dyDescent="0.35">
      <c r="A3" s="352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197"/>
    </row>
    <row r="4" spans="1:13" s="198" customFormat="1" ht="18" hidden="1" x14ac:dyDescent="0.35">
      <c r="A4" s="352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197"/>
    </row>
    <row r="5" spans="1:13" s="198" customFormat="1" ht="18" x14ac:dyDescent="0.35">
      <c r="A5" s="608" t="s">
        <v>127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197"/>
    </row>
    <row r="6" spans="1:13" s="200" customFormat="1" ht="24.6" customHeight="1" x14ac:dyDescent="0.35">
      <c r="A6" s="608" t="s">
        <v>478</v>
      </c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353"/>
    </row>
    <row r="7" spans="1:13" ht="15" customHeight="1" x14ac:dyDescent="0.3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63" t="s">
        <v>11</v>
      </c>
      <c r="M7" s="354"/>
    </row>
    <row r="8" spans="1:13" ht="50.25" customHeight="1" x14ac:dyDescent="0.3">
      <c r="A8" s="355" t="s">
        <v>12</v>
      </c>
      <c r="B8" s="220" t="s">
        <v>40</v>
      </c>
      <c r="C8" s="355" t="s">
        <v>14</v>
      </c>
      <c r="D8" s="220" t="s">
        <v>53</v>
      </c>
      <c r="E8" s="220" t="s">
        <v>20</v>
      </c>
      <c r="F8" s="220" t="s">
        <v>54</v>
      </c>
      <c r="G8" s="220" t="s">
        <v>21</v>
      </c>
      <c r="H8" s="220" t="s">
        <v>22</v>
      </c>
      <c r="I8" s="220" t="s">
        <v>23</v>
      </c>
      <c r="J8" s="220" t="s">
        <v>15</v>
      </c>
      <c r="K8" s="220" t="s">
        <v>24</v>
      </c>
      <c r="L8" s="220" t="s">
        <v>257</v>
      </c>
    </row>
    <row r="9" spans="1:13" s="205" customFormat="1" ht="26.4" customHeight="1" x14ac:dyDescent="0.25">
      <c r="A9" s="356" t="s">
        <v>282</v>
      </c>
      <c r="B9" s="357">
        <v>7182533</v>
      </c>
      <c r="C9" s="357">
        <v>1453577</v>
      </c>
      <c r="D9" s="357">
        <v>1334901</v>
      </c>
      <c r="E9" s="357">
        <v>236140</v>
      </c>
      <c r="F9" s="357">
        <v>1118656</v>
      </c>
      <c r="G9" s="357">
        <v>999234</v>
      </c>
      <c r="H9" s="357">
        <v>451265</v>
      </c>
      <c r="I9" s="357">
        <v>449851</v>
      </c>
      <c r="J9" s="357">
        <v>605306</v>
      </c>
      <c r="K9" s="357">
        <v>304996</v>
      </c>
      <c r="L9" s="357">
        <v>228607</v>
      </c>
    </row>
    <row r="10" spans="1:13" s="205" customFormat="1" ht="26.4" customHeight="1" x14ac:dyDescent="0.25">
      <c r="A10" s="356" t="s">
        <v>283</v>
      </c>
      <c r="B10" s="357">
        <v>7440817</v>
      </c>
      <c r="C10" s="357">
        <v>1495520</v>
      </c>
      <c r="D10" s="357">
        <v>1392942</v>
      </c>
      <c r="E10" s="357">
        <v>246746</v>
      </c>
      <c r="F10" s="357">
        <v>1157256</v>
      </c>
      <c r="G10" s="357">
        <v>1040655</v>
      </c>
      <c r="H10" s="357">
        <v>469878</v>
      </c>
      <c r="I10" s="357">
        <v>467803</v>
      </c>
      <c r="J10" s="357">
        <v>627035</v>
      </c>
      <c r="K10" s="357">
        <v>313662</v>
      </c>
      <c r="L10" s="357">
        <v>229320</v>
      </c>
    </row>
    <row r="11" spans="1:13" s="358" customFormat="1" ht="18.899999999999999" customHeight="1" x14ac:dyDescent="0.25">
      <c r="A11" s="535" t="s">
        <v>284</v>
      </c>
      <c r="B11" s="536">
        <v>5705901</v>
      </c>
      <c r="C11" s="536">
        <v>1234086</v>
      </c>
      <c r="D11" s="536">
        <v>1000489</v>
      </c>
      <c r="E11" s="536">
        <v>177479</v>
      </c>
      <c r="F11" s="536">
        <v>950587</v>
      </c>
      <c r="G11" s="536">
        <v>764933</v>
      </c>
      <c r="H11" s="536">
        <v>342394</v>
      </c>
      <c r="I11" s="536">
        <v>344963</v>
      </c>
      <c r="J11" s="536">
        <v>461441</v>
      </c>
      <c r="K11" s="536">
        <v>246079</v>
      </c>
      <c r="L11" s="536">
        <v>183450</v>
      </c>
    </row>
    <row r="12" spans="1:13" s="358" customFormat="1" ht="18.899999999999999" customHeight="1" x14ac:dyDescent="0.25">
      <c r="A12" s="459" t="s">
        <v>285</v>
      </c>
      <c r="B12" s="537">
        <v>858974</v>
      </c>
      <c r="C12" s="537">
        <v>132786</v>
      </c>
      <c r="D12" s="537">
        <v>213711</v>
      </c>
      <c r="E12" s="537">
        <v>36982</v>
      </c>
      <c r="F12" s="537">
        <v>66821</v>
      </c>
      <c r="G12" s="537">
        <v>145540</v>
      </c>
      <c r="H12" s="537">
        <v>66393</v>
      </c>
      <c r="I12" s="537">
        <v>63439</v>
      </c>
      <c r="J12" s="537">
        <v>89826</v>
      </c>
      <c r="K12" s="537">
        <v>36730</v>
      </c>
      <c r="L12" s="537">
        <v>6746</v>
      </c>
    </row>
    <row r="13" spans="1:13" s="358" customFormat="1" ht="18.899999999999999" customHeight="1" thickBot="1" x14ac:dyDescent="0.3">
      <c r="A13" s="494" t="s">
        <v>286</v>
      </c>
      <c r="B13" s="538">
        <v>875942</v>
      </c>
      <c r="C13" s="538">
        <v>128648</v>
      </c>
      <c r="D13" s="538">
        <v>178742</v>
      </c>
      <c r="E13" s="538">
        <v>32285</v>
      </c>
      <c r="F13" s="538">
        <v>139848</v>
      </c>
      <c r="G13" s="538">
        <v>130182</v>
      </c>
      <c r="H13" s="538">
        <v>61091</v>
      </c>
      <c r="I13" s="538">
        <v>59401</v>
      </c>
      <c r="J13" s="538">
        <v>75768</v>
      </c>
      <c r="K13" s="538">
        <v>30853</v>
      </c>
      <c r="L13" s="538">
        <v>39124</v>
      </c>
    </row>
    <row r="14" spans="1:13" s="205" customFormat="1" ht="26.25" customHeight="1" thickTop="1" x14ac:dyDescent="0.25">
      <c r="A14" s="540" t="s">
        <v>287</v>
      </c>
      <c r="B14" s="357">
        <v>7474553</v>
      </c>
      <c r="C14" s="357">
        <v>1500399</v>
      </c>
      <c r="D14" s="357">
        <v>1402234</v>
      </c>
      <c r="E14" s="357">
        <v>248871</v>
      </c>
      <c r="F14" s="357">
        <v>1162158</v>
      </c>
      <c r="G14" s="357">
        <v>1045407</v>
      </c>
      <c r="H14" s="357">
        <v>472382</v>
      </c>
      <c r="I14" s="357">
        <v>469948</v>
      </c>
      <c r="J14" s="357">
        <v>629258</v>
      </c>
      <c r="K14" s="357">
        <v>314269</v>
      </c>
      <c r="L14" s="357">
        <v>229627</v>
      </c>
    </row>
    <row r="15" spans="1:13" s="358" customFormat="1" ht="18.899999999999999" customHeight="1" x14ac:dyDescent="0.25">
      <c r="A15" s="535" t="s">
        <v>343</v>
      </c>
      <c r="B15" s="536">
        <v>1364497</v>
      </c>
      <c r="C15" s="536">
        <v>1144303</v>
      </c>
      <c r="D15" s="536">
        <v>155022</v>
      </c>
      <c r="E15" s="536">
        <v>17682</v>
      </c>
      <c r="F15" s="536">
        <v>6281</v>
      </c>
      <c r="G15" s="536">
        <v>6905</v>
      </c>
      <c r="H15" s="536">
        <v>2974</v>
      </c>
      <c r="I15" s="536">
        <v>2469</v>
      </c>
      <c r="J15" s="536">
        <v>2412</v>
      </c>
      <c r="K15" s="536">
        <v>1118</v>
      </c>
      <c r="L15" s="536">
        <v>25331</v>
      </c>
    </row>
    <row r="16" spans="1:13" s="358" customFormat="1" ht="18.899999999999999" customHeight="1" x14ac:dyDescent="0.25">
      <c r="A16" s="459" t="s">
        <v>344</v>
      </c>
      <c r="B16" s="537">
        <v>964607</v>
      </c>
      <c r="C16" s="537">
        <v>77207</v>
      </c>
      <c r="D16" s="537">
        <v>818119</v>
      </c>
      <c r="E16" s="537">
        <v>16302</v>
      </c>
      <c r="F16" s="537">
        <v>8672</v>
      </c>
      <c r="G16" s="537">
        <v>4544</v>
      </c>
      <c r="H16" s="537">
        <v>1009</v>
      </c>
      <c r="I16" s="537">
        <v>874</v>
      </c>
      <c r="J16" s="537">
        <v>805</v>
      </c>
      <c r="K16" s="537">
        <v>154</v>
      </c>
      <c r="L16" s="537">
        <v>36921</v>
      </c>
    </row>
    <row r="17" spans="1:12" s="358" customFormat="1" ht="18.899999999999999" customHeight="1" x14ac:dyDescent="0.25">
      <c r="A17" s="459" t="s">
        <v>345</v>
      </c>
      <c r="B17" s="537">
        <v>176468</v>
      </c>
      <c r="C17" s="537">
        <v>3582</v>
      </c>
      <c r="D17" s="537">
        <v>7940</v>
      </c>
      <c r="E17" s="537">
        <v>136477</v>
      </c>
      <c r="F17" s="537">
        <v>162</v>
      </c>
      <c r="G17" s="537">
        <v>3745</v>
      </c>
      <c r="H17" s="537">
        <v>118</v>
      </c>
      <c r="I17" s="537">
        <v>82</v>
      </c>
      <c r="J17" s="537">
        <v>76</v>
      </c>
      <c r="K17" s="537">
        <v>23</v>
      </c>
      <c r="L17" s="537">
        <v>24263</v>
      </c>
    </row>
    <row r="18" spans="1:12" s="358" customFormat="1" ht="18.899999999999999" customHeight="1" x14ac:dyDescent="0.25">
      <c r="A18" s="459" t="s">
        <v>346</v>
      </c>
      <c r="B18" s="537">
        <v>981827</v>
      </c>
      <c r="C18" s="537">
        <v>5358</v>
      </c>
      <c r="D18" s="537">
        <v>18961</v>
      </c>
      <c r="E18" s="537">
        <v>494</v>
      </c>
      <c r="F18" s="537">
        <v>917227</v>
      </c>
      <c r="G18" s="537">
        <v>4492</v>
      </c>
      <c r="H18" s="537">
        <v>1271</v>
      </c>
      <c r="I18" s="537">
        <v>7701</v>
      </c>
      <c r="J18" s="537">
        <v>1375</v>
      </c>
      <c r="K18" s="537">
        <v>234</v>
      </c>
      <c r="L18" s="537">
        <v>24714</v>
      </c>
    </row>
    <row r="19" spans="1:12" s="358" customFormat="1" ht="18.899999999999999" customHeight="1" x14ac:dyDescent="0.25">
      <c r="A19" s="459" t="s">
        <v>347</v>
      </c>
      <c r="B19" s="537">
        <v>791277</v>
      </c>
      <c r="C19" s="537">
        <v>3041</v>
      </c>
      <c r="D19" s="537">
        <v>2846</v>
      </c>
      <c r="E19" s="537">
        <v>7213</v>
      </c>
      <c r="F19" s="537">
        <v>2253</v>
      </c>
      <c r="G19" s="537">
        <v>739570</v>
      </c>
      <c r="H19" s="537">
        <v>3888</v>
      </c>
      <c r="I19" s="537">
        <v>1491</v>
      </c>
      <c r="J19" s="537">
        <v>807</v>
      </c>
      <c r="K19" s="537">
        <v>174</v>
      </c>
      <c r="L19" s="537">
        <v>29994</v>
      </c>
    </row>
    <row r="20" spans="1:12" s="358" customFormat="1" ht="18.899999999999999" customHeight="1" x14ac:dyDescent="0.25">
      <c r="A20" s="459" t="s">
        <v>348</v>
      </c>
      <c r="B20" s="537">
        <v>343722</v>
      </c>
      <c r="C20" s="537">
        <v>1279</v>
      </c>
      <c r="D20" s="537">
        <v>698</v>
      </c>
      <c r="E20" s="537">
        <v>129</v>
      </c>
      <c r="F20" s="537">
        <v>410</v>
      </c>
      <c r="G20" s="537">
        <v>3055</v>
      </c>
      <c r="H20" s="537">
        <v>328497</v>
      </c>
      <c r="I20" s="537">
        <v>634</v>
      </c>
      <c r="J20" s="537">
        <v>1008</v>
      </c>
      <c r="K20" s="537">
        <v>114</v>
      </c>
      <c r="L20" s="537">
        <v>7898</v>
      </c>
    </row>
    <row r="21" spans="1:12" s="358" customFormat="1" ht="18.899999999999999" customHeight="1" x14ac:dyDescent="0.25">
      <c r="A21" s="459" t="s">
        <v>349</v>
      </c>
      <c r="B21" s="537">
        <v>369638</v>
      </c>
      <c r="C21" s="537">
        <v>1765</v>
      </c>
      <c r="D21" s="537">
        <v>1239</v>
      </c>
      <c r="E21" s="537">
        <v>210</v>
      </c>
      <c r="F21" s="537">
        <v>15851</v>
      </c>
      <c r="G21" s="537">
        <v>2492</v>
      </c>
      <c r="H21" s="537">
        <v>1864</v>
      </c>
      <c r="I21" s="537">
        <v>329900</v>
      </c>
      <c r="J21" s="537">
        <v>2151</v>
      </c>
      <c r="K21" s="537">
        <v>175</v>
      </c>
      <c r="L21" s="537">
        <v>13991</v>
      </c>
    </row>
    <row r="22" spans="1:12" s="358" customFormat="1" ht="18.899999999999999" customHeight="1" x14ac:dyDescent="0.25">
      <c r="A22" s="459" t="s">
        <v>350</v>
      </c>
      <c r="B22" s="537">
        <v>475256</v>
      </c>
      <c r="C22" s="537">
        <v>1199</v>
      </c>
      <c r="D22" s="537">
        <v>799</v>
      </c>
      <c r="E22" s="537">
        <v>154</v>
      </c>
      <c r="F22" s="537">
        <v>882</v>
      </c>
      <c r="G22" s="537">
        <v>1017</v>
      </c>
      <c r="H22" s="537">
        <v>3133</v>
      </c>
      <c r="I22" s="537">
        <v>2252</v>
      </c>
      <c r="J22" s="537">
        <v>452082</v>
      </c>
      <c r="K22" s="537">
        <v>907</v>
      </c>
      <c r="L22" s="537">
        <v>12831</v>
      </c>
    </row>
    <row r="23" spans="1:12" s="358" customFormat="1" ht="18.899999999999999" customHeight="1" x14ac:dyDescent="0.25">
      <c r="A23" s="459" t="s">
        <v>351</v>
      </c>
      <c r="B23" s="537">
        <v>254423</v>
      </c>
      <c r="C23" s="537">
        <v>598</v>
      </c>
      <c r="D23" s="537">
        <v>273</v>
      </c>
      <c r="E23" s="537">
        <v>54</v>
      </c>
      <c r="F23" s="537">
        <v>282</v>
      </c>
      <c r="G23" s="537">
        <v>315</v>
      </c>
      <c r="H23" s="537">
        <v>237</v>
      </c>
      <c r="I23" s="537">
        <v>246</v>
      </c>
      <c r="J23" s="537">
        <v>1251</v>
      </c>
      <c r="K23" s="537">
        <v>243361</v>
      </c>
      <c r="L23" s="537">
        <v>7806</v>
      </c>
    </row>
    <row r="24" spans="1:12" s="358" customFormat="1" ht="18.899999999999999" customHeight="1" x14ac:dyDescent="0.25">
      <c r="A24" s="459" t="s">
        <v>352</v>
      </c>
      <c r="B24" s="537">
        <v>164378</v>
      </c>
      <c r="C24" s="537">
        <v>21507</v>
      </c>
      <c r="D24" s="537">
        <v>35393</v>
      </c>
      <c r="E24" s="537">
        <v>3813</v>
      </c>
      <c r="F24" s="537">
        <v>20711</v>
      </c>
      <c r="G24" s="537">
        <v>28743</v>
      </c>
      <c r="H24" s="537">
        <v>14655</v>
      </c>
      <c r="I24" s="537">
        <v>12429</v>
      </c>
      <c r="J24" s="537">
        <v>20765</v>
      </c>
      <c r="K24" s="537">
        <v>4605</v>
      </c>
      <c r="L24" s="537">
        <v>1757</v>
      </c>
    </row>
    <row r="25" spans="1:12" s="358" customFormat="1" ht="18.899999999999999" customHeight="1" x14ac:dyDescent="0.25">
      <c r="A25" s="459" t="s">
        <v>353</v>
      </c>
      <c r="B25" s="537">
        <v>696074</v>
      </c>
      <c r="C25" s="537">
        <v>111499</v>
      </c>
      <c r="D25" s="537">
        <v>178750</v>
      </c>
      <c r="E25" s="537">
        <v>33225</v>
      </c>
      <c r="F25" s="537">
        <v>46213</v>
      </c>
      <c r="G25" s="537">
        <v>117076</v>
      </c>
      <c r="H25" s="537">
        <v>51877</v>
      </c>
      <c r="I25" s="537">
        <v>51099</v>
      </c>
      <c r="J25" s="537">
        <v>69183</v>
      </c>
      <c r="K25" s="537">
        <v>32162</v>
      </c>
      <c r="L25" s="537">
        <v>4990</v>
      </c>
    </row>
    <row r="26" spans="1:12" s="358" customFormat="1" ht="18.899999999999999" customHeight="1" x14ac:dyDescent="0.25">
      <c r="A26" s="459" t="s">
        <v>354</v>
      </c>
      <c r="B26" s="537">
        <v>650880</v>
      </c>
      <c r="C26" s="537">
        <v>126690</v>
      </c>
      <c r="D26" s="537">
        <v>118087</v>
      </c>
      <c r="E26" s="537">
        <v>22006</v>
      </c>
      <c r="F26" s="537">
        <v>87262</v>
      </c>
      <c r="G26" s="537">
        <v>83576</v>
      </c>
      <c r="H26" s="537">
        <v>42679</v>
      </c>
      <c r="I26" s="537">
        <v>45569</v>
      </c>
      <c r="J26" s="537">
        <v>59843</v>
      </c>
      <c r="K26" s="537">
        <v>26334</v>
      </c>
      <c r="L26" s="537">
        <v>38834</v>
      </c>
    </row>
    <row r="27" spans="1:12" s="358" customFormat="1" ht="18.899999999999999" customHeight="1" x14ac:dyDescent="0.25">
      <c r="A27" s="471" t="s">
        <v>355</v>
      </c>
      <c r="B27" s="539">
        <v>241506</v>
      </c>
      <c r="C27" s="539">
        <v>2371</v>
      </c>
      <c r="D27" s="539">
        <v>64107</v>
      </c>
      <c r="E27" s="539">
        <v>11112</v>
      </c>
      <c r="F27" s="539">
        <v>55952</v>
      </c>
      <c r="G27" s="539">
        <v>49877</v>
      </c>
      <c r="H27" s="539">
        <v>20180</v>
      </c>
      <c r="I27" s="539">
        <v>15202</v>
      </c>
      <c r="J27" s="539">
        <v>17500</v>
      </c>
      <c r="K27" s="539">
        <v>4908</v>
      </c>
      <c r="L27" s="539">
        <v>297</v>
      </c>
    </row>
    <row r="28" spans="1:12" ht="15.75" customHeight="1" x14ac:dyDescent="0.3">
      <c r="A28" s="359" t="s">
        <v>258</v>
      </c>
      <c r="B28" s="360"/>
      <c r="C28" s="360"/>
      <c r="D28" s="360"/>
      <c r="E28" s="360"/>
      <c r="F28" s="360"/>
    </row>
    <row r="29" spans="1:12" x14ac:dyDescent="0.3">
      <c r="A29" s="359" t="s">
        <v>259</v>
      </c>
      <c r="B29" s="360"/>
      <c r="C29" s="361"/>
      <c r="D29" s="361"/>
      <c r="E29" s="361"/>
      <c r="F29" s="361"/>
    </row>
    <row r="30" spans="1:12" x14ac:dyDescent="0.3">
      <c r="A30" s="359" t="s">
        <v>288</v>
      </c>
      <c r="B30" s="360"/>
      <c r="C30" s="360"/>
      <c r="D30" s="360"/>
      <c r="E30" s="360"/>
      <c r="F30" s="360"/>
    </row>
    <row r="31" spans="1:12" x14ac:dyDescent="0.3">
      <c r="A31" s="359" t="s">
        <v>289</v>
      </c>
      <c r="B31" s="360"/>
      <c r="C31" s="360"/>
      <c r="D31" s="360"/>
      <c r="E31" s="360"/>
      <c r="F31" s="360"/>
    </row>
    <row r="32" spans="1:12" x14ac:dyDescent="0.3">
      <c r="A32" s="359"/>
      <c r="B32" s="360"/>
      <c r="C32" s="360"/>
      <c r="D32" s="360"/>
      <c r="E32" s="360"/>
      <c r="F32" s="360"/>
    </row>
    <row r="33" spans="3:6" x14ac:dyDescent="0.3">
      <c r="C33" s="362"/>
      <c r="D33" s="362"/>
      <c r="E33" s="362"/>
      <c r="F33" s="36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512"/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15" customWidth="1"/>
    <col min="2" max="2" width="12.44140625" style="203" customWidth="1"/>
    <col min="3" max="13" width="11.6640625" style="203" customWidth="1"/>
    <col min="14" max="16384" width="11.44140625" style="203"/>
  </cols>
  <sheetData>
    <row r="1" spans="1:13" s="195" customFormat="1" ht="10.199999999999999" customHeight="1" x14ac:dyDescent="0.25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196"/>
    </row>
    <row r="2" spans="1:13" s="198" customFormat="1" ht="34.200000000000003" customHeight="1" x14ac:dyDescent="0.35">
      <c r="A2" s="607" t="s">
        <v>291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197"/>
    </row>
    <row r="3" spans="1:13" s="198" customFormat="1" ht="18" hidden="1" x14ac:dyDescent="0.35">
      <c r="A3" s="352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197"/>
    </row>
    <row r="4" spans="1:13" s="198" customFormat="1" ht="18" hidden="1" x14ac:dyDescent="0.35">
      <c r="A4" s="352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197"/>
    </row>
    <row r="5" spans="1:13" s="198" customFormat="1" ht="18" x14ac:dyDescent="0.35">
      <c r="A5" s="608" t="s">
        <v>127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197"/>
    </row>
    <row r="6" spans="1:13" s="200" customFormat="1" ht="24.6" customHeight="1" x14ac:dyDescent="0.35">
      <c r="A6" s="608" t="s">
        <v>478</v>
      </c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353"/>
    </row>
    <row r="7" spans="1:13" ht="15" customHeight="1" x14ac:dyDescent="0.3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63" t="s">
        <v>19</v>
      </c>
      <c r="M7" s="354"/>
    </row>
    <row r="8" spans="1:13" ht="50.25" customHeight="1" x14ac:dyDescent="0.3">
      <c r="A8" s="355" t="s">
        <v>12</v>
      </c>
      <c r="B8" s="220" t="s">
        <v>40</v>
      </c>
      <c r="C8" s="355" t="s">
        <v>14</v>
      </c>
      <c r="D8" s="220" t="s">
        <v>53</v>
      </c>
      <c r="E8" s="220" t="s">
        <v>20</v>
      </c>
      <c r="F8" s="220" t="s">
        <v>54</v>
      </c>
      <c r="G8" s="220" t="s">
        <v>21</v>
      </c>
      <c r="H8" s="220" t="s">
        <v>22</v>
      </c>
      <c r="I8" s="220" t="s">
        <v>23</v>
      </c>
      <c r="J8" s="220" t="s">
        <v>15</v>
      </c>
      <c r="K8" s="220" t="s">
        <v>24</v>
      </c>
      <c r="L8" s="220" t="s">
        <v>257</v>
      </c>
    </row>
    <row r="9" spans="1:13" s="205" customFormat="1" ht="26.4" customHeight="1" x14ac:dyDescent="0.25">
      <c r="A9" s="356" t="s">
        <v>282</v>
      </c>
      <c r="B9" s="357">
        <v>1905311</v>
      </c>
      <c r="C9" s="357">
        <v>428101</v>
      </c>
      <c r="D9" s="357">
        <v>352841</v>
      </c>
      <c r="E9" s="357">
        <v>56331</v>
      </c>
      <c r="F9" s="357">
        <v>315658</v>
      </c>
      <c r="G9" s="357">
        <v>252141</v>
      </c>
      <c r="H9" s="357">
        <v>110254</v>
      </c>
      <c r="I9" s="357">
        <v>115340</v>
      </c>
      <c r="J9" s="357">
        <v>157941</v>
      </c>
      <c r="K9" s="357">
        <v>89260</v>
      </c>
      <c r="L9" s="357">
        <v>27444</v>
      </c>
    </row>
    <row r="10" spans="1:13" s="205" customFormat="1" ht="26.4" customHeight="1" x14ac:dyDescent="0.25">
      <c r="A10" s="356" t="s">
        <v>283</v>
      </c>
      <c r="B10" s="357">
        <v>2374030</v>
      </c>
      <c r="C10" s="357">
        <v>498317</v>
      </c>
      <c r="D10" s="357">
        <v>463599</v>
      </c>
      <c r="E10" s="357">
        <v>72940</v>
      </c>
      <c r="F10" s="357">
        <v>371365</v>
      </c>
      <c r="G10" s="357">
        <v>326025</v>
      </c>
      <c r="H10" s="357">
        <v>143418</v>
      </c>
      <c r="I10" s="357">
        <v>151655</v>
      </c>
      <c r="J10" s="357">
        <v>207946</v>
      </c>
      <c r="K10" s="357">
        <v>111027</v>
      </c>
      <c r="L10" s="357">
        <v>27738</v>
      </c>
    </row>
    <row r="11" spans="1:13" s="358" customFormat="1" ht="18.899999999999999" customHeight="1" x14ac:dyDescent="0.25">
      <c r="A11" s="535" t="s">
        <v>284</v>
      </c>
      <c r="B11" s="536">
        <v>1669204</v>
      </c>
      <c r="C11" s="536">
        <v>387057</v>
      </c>
      <c r="D11" s="536">
        <v>301734</v>
      </c>
      <c r="E11" s="536">
        <v>48056</v>
      </c>
      <c r="F11" s="536">
        <v>288620</v>
      </c>
      <c r="G11" s="536">
        <v>217892</v>
      </c>
      <c r="H11" s="536">
        <v>93876</v>
      </c>
      <c r="I11" s="536">
        <v>97356</v>
      </c>
      <c r="J11" s="536">
        <v>132549</v>
      </c>
      <c r="K11" s="536">
        <v>77372</v>
      </c>
      <c r="L11" s="536">
        <v>24692</v>
      </c>
    </row>
    <row r="12" spans="1:13" s="358" customFormat="1" ht="18.899999999999999" customHeight="1" x14ac:dyDescent="0.25">
      <c r="A12" s="459" t="s">
        <v>285</v>
      </c>
      <c r="B12" s="537">
        <v>337980</v>
      </c>
      <c r="C12" s="537">
        <v>44798</v>
      </c>
      <c r="D12" s="537">
        <v>89166</v>
      </c>
      <c r="E12" s="537">
        <v>14242</v>
      </c>
      <c r="F12" s="537">
        <v>22662</v>
      </c>
      <c r="G12" s="537">
        <v>56298</v>
      </c>
      <c r="H12" s="537">
        <v>24049</v>
      </c>
      <c r="I12" s="537">
        <v>26373</v>
      </c>
      <c r="J12" s="537">
        <v>39936</v>
      </c>
      <c r="K12" s="537">
        <v>19341</v>
      </c>
      <c r="L12" s="537">
        <v>1115</v>
      </c>
    </row>
    <row r="13" spans="1:13" s="358" customFormat="1" ht="18.899999999999999" customHeight="1" thickBot="1" x14ac:dyDescent="0.3">
      <c r="A13" s="494" t="s">
        <v>286</v>
      </c>
      <c r="B13" s="538">
        <v>366846</v>
      </c>
      <c r="C13" s="538">
        <v>66462</v>
      </c>
      <c r="D13" s="538">
        <v>72699</v>
      </c>
      <c r="E13" s="538">
        <v>10642</v>
      </c>
      <c r="F13" s="538">
        <v>60083</v>
      </c>
      <c r="G13" s="538">
        <v>51835</v>
      </c>
      <c r="H13" s="538">
        <v>25493</v>
      </c>
      <c r="I13" s="538">
        <v>27926</v>
      </c>
      <c r="J13" s="538">
        <v>35461</v>
      </c>
      <c r="K13" s="538">
        <v>14314</v>
      </c>
      <c r="L13" s="538">
        <v>1931</v>
      </c>
    </row>
    <row r="14" spans="1:13" s="205" customFormat="1" ht="26.25" customHeight="1" thickTop="1" x14ac:dyDescent="0.25">
      <c r="A14" s="540" t="s">
        <v>287</v>
      </c>
      <c r="B14" s="357">
        <v>2511617</v>
      </c>
      <c r="C14" s="357">
        <v>530588</v>
      </c>
      <c r="D14" s="357">
        <v>509973</v>
      </c>
      <c r="E14" s="357">
        <v>83609</v>
      </c>
      <c r="F14" s="357">
        <v>386116</v>
      </c>
      <c r="G14" s="357">
        <v>339371</v>
      </c>
      <c r="H14" s="357">
        <v>150572</v>
      </c>
      <c r="I14" s="357">
        <v>158292</v>
      </c>
      <c r="J14" s="357">
        <v>212868</v>
      </c>
      <c r="K14" s="357">
        <v>112311</v>
      </c>
      <c r="L14" s="357">
        <v>27917</v>
      </c>
    </row>
    <row r="15" spans="1:13" s="358" customFormat="1" ht="18.899999999999999" customHeight="1" x14ac:dyDescent="0.25">
      <c r="A15" s="535" t="s">
        <v>343</v>
      </c>
      <c r="B15" s="536">
        <v>470793</v>
      </c>
      <c r="C15" s="536">
        <v>356986</v>
      </c>
      <c r="D15" s="536">
        <v>89093</v>
      </c>
      <c r="E15" s="536">
        <v>9715</v>
      </c>
      <c r="F15" s="536">
        <v>3464</v>
      </c>
      <c r="G15" s="536">
        <v>4084</v>
      </c>
      <c r="H15" s="536">
        <v>1666</v>
      </c>
      <c r="I15" s="536">
        <v>1208</v>
      </c>
      <c r="J15" s="536">
        <v>1056</v>
      </c>
      <c r="K15" s="536">
        <v>420</v>
      </c>
      <c r="L15" s="536">
        <v>3101</v>
      </c>
    </row>
    <row r="16" spans="1:13" s="358" customFormat="1" ht="18.899999999999999" customHeight="1" x14ac:dyDescent="0.25">
      <c r="A16" s="459" t="s">
        <v>344</v>
      </c>
      <c r="B16" s="537">
        <v>309062</v>
      </c>
      <c r="C16" s="537">
        <v>48374</v>
      </c>
      <c r="D16" s="537">
        <v>234095</v>
      </c>
      <c r="E16" s="537">
        <v>9319</v>
      </c>
      <c r="F16" s="537">
        <v>6308</v>
      </c>
      <c r="G16" s="537">
        <v>3212</v>
      </c>
      <c r="H16" s="537">
        <v>742</v>
      </c>
      <c r="I16" s="537">
        <v>628</v>
      </c>
      <c r="J16" s="537">
        <v>564</v>
      </c>
      <c r="K16" s="537">
        <v>135</v>
      </c>
      <c r="L16" s="537">
        <v>5685</v>
      </c>
    </row>
    <row r="17" spans="1:12" s="358" customFormat="1" ht="18.899999999999999" customHeight="1" x14ac:dyDescent="0.25">
      <c r="A17" s="459" t="s">
        <v>345</v>
      </c>
      <c r="B17" s="537">
        <v>47021</v>
      </c>
      <c r="C17" s="537">
        <v>2632</v>
      </c>
      <c r="D17" s="537">
        <v>4671</v>
      </c>
      <c r="E17" s="537">
        <v>34461</v>
      </c>
      <c r="F17" s="537">
        <v>108</v>
      </c>
      <c r="G17" s="537">
        <v>2430</v>
      </c>
      <c r="H17" s="537">
        <v>63</v>
      </c>
      <c r="I17" s="537">
        <v>59</v>
      </c>
      <c r="J17" s="537">
        <v>69</v>
      </c>
      <c r="K17" s="537">
        <v>21</v>
      </c>
      <c r="L17" s="537">
        <v>2507</v>
      </c>
    </row>
    <row r="18" spans="1:12" s="358" customFormat="1" ht="18.899999999999999" customHeight="1" x14ac:dyDescent="0.25">
      <c r="A18" s="459" t="s">
        <v>346</v>
      </c>
      <c r="B18" s="537">
        <v>307798</v>
      </c>
      <c r="C18" s="537">
        <v>3995</v>
      </c>
      <c r="D18" s="537">
        <v>11433</v>
      </c>
      <c r="E18" s="537">
        <v>312</v>
      </c>
      <c r="F18" s="537">
        <v>278752</v>
      </c>
      <c r="G18" s="537">
        <v>3020</v>
      </c>
      <c r="H18" s="537">
        <v>834</v>
      </c>
      <c r="I18" s="537">
        <v>4819</v>
      </c>
      <c r="J18" s="537">
        <v>845</v>
      </c>
      <c r="K18" s="537">
        <v>128</v>
      </c>
      <c r="L18" s="537">
        <v>3660</v>
      </c>
    </row>
    <row r="19" spans="1:12" s="358" customFormat="1" ht="18.899999999999999" customHeight="1" x14ac:dyDescent="0.25">
      <c r="A19" s="459" t="s">
        <v>347</v>
      </c>
      <c r="B19" s="537">
        <v>228426</v>
      </c>
      <c r="C19" s="537">
        <v>2438</v>
      </c>
      <c r="D19" s="537">
        <v>2040</v>
      </c>
      <c r="E19" s="537">
        <v>3801</v>
      </c>
      <c r="F19" s="537">
        <v>1409</v>
      </c>
      <c r="G19" s="537">
        <v>209687</v>
      </c>
      <c r="H19" s="537">
        <v>2327</v>
      </c>
      <c r="I19" s="537">
        <v>710</v>
      </c>
      <c r="J19" s="537">
        <v>392</v>
      </c>
      <c r="K19" s="537">
        <v>102</v>
      </c>
      <c r="L19" s="537">
        <v>5520</v>
      </c>
    </row>
    <row r="20" spans="1:12" s="358" customFormat="1" ht="18.899999999999999" customHeight="1" x14ac:dyDescent="0.25">
      <c r="A20" s="459" t="s">
        <v>348</v>
      </c>
      <c r="B20" s="537">
        <v>96607</v>
      </c>
      <c r="C20" s="537">
        <v>1183</v>
      </c>
      <c r="D20" s="537">
        <v>496</v>
      </c>
      <c r="E20" s="537">
        <v>96</v>
      </c>
      <c r="F20" s="537">
        <v>372</v>
      </c>
      <c r="G20" s="537">
        <v>2405</v>
      </c>
      <c r="H20" s="537">
        <v>90266</v>
      </c>
      <c r="I20" s="537">
        <v>318</v>
      </c>
      <c r="J20" s="537">
        <v>547</v>
      </c>
      <c r="K20" s="537">
        <v>63</v>
      </c>
      <c r="L20" s="537">
        <v>861</v>
      </c>
    </row>
    <row r="21" spans="1:12" s="358" customFormat="1" ht="18.899999999999999" customHeight="1" x14ac:dyDescent="0.25">
      <c r="A21" s="459" t="s">
        <v>349</v>
      </c>
      <c r="B21" s="537">
        <v>109526</v>
      </c>
      <c r="C21" s="537">
        <v>1241</v>
      </c>
      <c r="D21" s="537">
        <v>696</v>
      </c>
      <c r="E21" s="537">
        <v>113</v>
      </c>
      <c r="F21" s="537">
        <v>8721</v>
      </c>
      <c r="G21" s="537">
        <v>1529</v>
      </c>
      <c r="H21" s="537">
        <v>1056</v>
      </c>
      <c r="I21" s="537">
        <v>93113</v>
      </c>
      <c r="J21" s="537">
        <v>1207</v>
      </c>
      <c r="K21" s="537">
        <v>75</v>
      </c>
      <c r="L21" s="537">
        <v>1775</v>
      </c>
    </row>
    <row r="22" spans="1:12" s="358" customFormat="1" ht="18.899999999999999" customHeight="1" x14ac:dyDescent="0.25">
      <c r="A22" s="459" t="s">
        <v>350</v>
      </c>
      <c r="B22" s="537">
        <v>136652</v>
      </c>
      <c r="C22" s="537">
        <v>920</v>
      </c>
      <c r="D22" s="537">
        <v>462</v>
      </c>
      <c r="E22" s="537">
        <v>103</v>
      </c>
      <c r="F22" s="537">
        <v>506</v>
      </c>
      <c r="G22" s="537">
        <v>629</v>
      </c>
      <c r="H22" s="537">
        <v>1802</v>
      </c>
      <c r="I22" s="537">
        <v>1078</v>
      </c>
      <c r="J22" s="537">
        <v>129742</v>
      </c>
      <c r="K22" s="537">
        <v>465</v>
      </c>
      <c r="L22" s="537">
        <v>945</v>
      </c>
    </row>
    <row r="23" spans="1:12" s="358" customFormat="1" ht="18.899999999999999" customHeight="1" x14ac:dyDescent="0.25">
      <c r="A23" s="459" t="s">
        <v>351</v>
      </c>
      <c r="B23" s="537">
        <v>79659</v>
      </c>
      <c r="C23" s="537">
        <v>620</v>
      </c>
      <c r="D23" s="537">
        <v>176</v>
      </c>
      <c r="E23" s="537">
        <v>35</v>
      </c>
      <c r="F23" s="537">
        <v>164</v>
      </c>
      <c r="G23" s="537">
        <v>201</v>
      </c>
      <c r="H23" s="537">
        <v>104</v>
      </c>
      <c r="I23" s="537">
        <v>121</v>
      </c>
      <c r="J23" s="537">
        <v>726</v>
      </c>
      <c r="K23" s="537">
        <v>76695</v>
      </c>
      <c r="L23" s="537">
        <v>817</v>
      </c>
    </row>
    <row r="24" spans="1:12" s="358" customFormat="1" ht="18.899999999999999" customHeight="1" x14ac:dyDescent="0.25">
      <c r="A24" s="459" t="s">
        <v>352</v>
      </c>
      <c r="B24" s="537">
        <v>50482</v>
      </c>
      <c r="C24" s="537">
        <v>7487</v>
      </c>
      <c r="D24" s="537">
        <v>10209</v>
      </c>
      <c r="E24" s="537">
        <v>1098</v>
      </c>
      <c r="F24" s="537">
        <v>6153</v>
      </c>
      <c r="G24" s="537">
        <v>8886</v>
      </c>
      <c r="H24" s="537">
        <v>4323</v>
      </c>
      <c r="I24" s="537">
        <v>4199</v>
      </c>
      <c r="J24" s="537">
        <v>6643</v>
      </c>
      <c r="K24" s="537">
        <v>1333</v>
      </c>
      <c r="L24" s="537">
        <v>151</v>
      </c>
    </row>
    <row r="25" spans="1:12" s="358" customFormat="1" ht="18.899999999999999" customHeight="1" x14ac:dyDescent="0.25">
      <c r="A25" s="459" t="s">
        <v>353</v>
      </c>
      <c r="B25" s="537">
        <v>292426</v>
      </c>
      <c r="C25" s="537">
        <v>37704</v>
      </c>
      <c r="D25" s="537">
        <v>80534</v>
      </c>
      <c r="E25" s="537">
        <v>13323</v>
      </c>
      <c r="F25" s="537">
        <v>16611</v>
      </c>
      <c r="G25" s="537">
        <v>48315</v>
      </c>
      <c r="H25" s="537">
        <v>20128</v>
      </c>
      <c r="I25" s="537">
        <v>22611</v>
      </c>
      <c r="J25" s="537">
        <v>34064</v>
      </c>
      <c r="K25" s="537">
        <v>18172</v>
      </c>
      <c r="L25" s="537">
        <v>964</v>
      </c>
    </row>
    <row r="26" spans="1:12" s="358" customFormat="1" ht="18.899999999999999" customHeight="1" x14ac:dyDescent="0.25">
      <c r="A26" s="459" t="s">
        <v>354</v>
      </c>
      <c r="B26" s="537">
        <v>296617</v>
      </c>
      <c r="C26" s="537">
        <v>65439</v>
      </c>
      <c r="D26" s="537">
        <v>55773</v>
      </c>
      <c r="E26" s="537">
        <v>8725</v>
      </c>
      <c r="F26" s="537">
        <v>43656</v>
      </c>
      <c r="G26" s="537">
        <v>38134</v>
      </c>
      <c r="H26" s="537">
        <v>18672</v>
      </c>
      <c r="I26" s="537">
        <v>22498</v>
      </c>
      <c r="J26" s="537">
        <v>29168</v>
      </c>
      <c r="K26" s="537">
        <v>12668</v>
      </c>
      <c r="L26" s="537">
        <v>1884</v>
      </c>
    </row>
    <row r="27" spans="1:12" s="358" customFormat="1" ht="18.899999999999999" customHeight="1" x14ac:dyDescent="0.25">
      <c r="A27" s="471" t="s">
        <v>355</v>
      </c>
      <c r="B27" s="539">
        <v>86548</v>
      </c>
      <c r="C27" s="539">
        <v>1569</v>
      </c>
      <c r="D27" s="539">
        <v>20295</v>
      </c>
      <c r="E27" s="539">
        <v>2508</v>
      </c>
      <c r="F27" s="539">
        <v>19892</v>
      </c>
      <c r="G27" s="539">
        <v>16839</v>
      </c>
      <c r="H27" s="539">
        <v>8589</v>
      </c>
      <c r="I27" s="539">
        <v>6930</v>
      </c>
      <c r="J27" s="539">
        <v>7845</v>
      </c>
      <c r="K27" s="539">
        <v>2034</v>
      </c>
      <c r="L27" s="539">
        <v>47</v>
      </c>
    </row>
    <row r="28" spans="1:12" ht="15.75" customHeight="1" x14ac:dyDescent="0.3">
      <c r="A28" s="359" t="s">
        <v>258</v>
      </c>
      <c r="B28" s="360"/>
      <c r="C28" s="360"/>
      <c r="D28" s="360"/>
      <c r="E28" s="360"/>
      <c r="F28" s="360"/>
    </row>
    <row r="29" spans="1:12" x14ac:dyDescent="0.3">
      <c r="A29" s="359" t="s">
        <v>259</v>
      </c>
      <c r="B29" s="360"/>
      <c r="C29" s="361"/>
      <c r="D29" s="361"/>
      <c r="E29" s="361"/>
      <c r="F29" s="361"/>
    </row>
    <row r="30" spans="1:12" x14ac:dyDescent="0.3">
      <c r="A30" s="359" t="s">
        <v>288</v>
      </c>
      <c r="B30" s="360"/>
      <c r="C30" s="360"/>
      <c r="D30" s="360"/>
      <c r="E30" s="360"/>
      <c r="F30" s="360"/>
    </row>
    <row r="31" spans="1:12" x14ac:dyDescent="0.3">
      <c r="A31" s="359" t="s">
        <v>289</v>
      </c>
      <c r="B31" s="360"/>
      <c r="C31" s="360"/>
      <c r="D31" s="360"/>
      <c r="E31" s="360"/>
      <c r="F31" s="360"/>
    </row>
    <row r="32" spans="1:12" x14ac:dyDescent="0.3">
      <c r="A32" s="359"/>
      <c r="B32" s="360"/>
      <c r="C32" s="360"/>
      <c r="D32" s="360"/>
      <c r="E32" s="360"/>
      <c r="F32" s="360"/>
    </row>
    <row r="33" spans="3:6" x14ac:dyDescent="0.3">
      <c r="C33" s="362"/>
      <c r="D33" s="362"/>
      <c r="E33" s="362"/>
      <c r="F33" s="36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513"/>
  <dimension ref="A1"/>
  <sheetViews>
    <sheetView showGridLines="0" zoomScaleNormal="10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6081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460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514"/>
  <dimension ref="A1:J25"/>
  <sheetViews>
    <sheetView showGridLines="0" zoomScaleNormal="100" workbookViewId="0"/>
  </sheetViews>
  <sheetFormatPr baseColWidth="10" defaultColWidth="10.109375" defaultRowHeight="13.8" x14ac:dyDescent="0.3"/>
  <cols>
    <col min="1" max="1" width="5" style="413" customWidth="1"/>
    <col min="2" max="2" width="28.109375" style="372" customWidth="1"/>
    <col min="3" max="9" width="14" style="372" customWidth="1"/>
    <col min="10" max="10" width="2.44140625" style="372" customWidth="1"/>
    <col min="11" max="16384" width="10.109375" style="372"/>
  </cols>
  <sheetData>
    <row r="1" spans="1:10" s="366" customFormat="1" ht="10.95" customHeight="1" x14ac:dyDescent="0.2">
      <c r="A1" s="364"/>
      <c r="B1" s="365"/>
      <c r="H1" s="367"/>
      <c r="I1" s="367"/>
      <c r="J1" s="367"/>
    </row>
    <row r="2" spans="1:10" s="370" customFormat="1" ht="54" x14ac:dyDescent="0.3">
      <c r="A2" s="368" t="s">
        <v>265</v>
      </c>
      <c r="B2" s="369"/>
      <c r="C2" s="369"/>
      <c r="D2" s="369"/>
      <c r="E2" s="369"/>
      <c r="F2" s="369"/>
      <c r="G2" s="369"/>
      <c r="H2" s="369"/>
      <c r="I2" s="369"/>
      <c r="J2" s="369"/>
    </row>
    <row r="3" spans="1:10" ht="23.4" customHeight="1" x14ac:dyDescent="0.3">
      <c r="A3" s="609" t="s">
        <v>478</v>
      </c>
      <c r="B3" s="609"/>
      <c r="C3" s="609"/>
      <c r="D3" s="609"/>
      <c r="E3" s="609"/>
      <c r="F3" s="609"/>
      <c r="G3" s="609"/>
      <c r="H3" s="609"/>
      <c r="I3" s="609"/>
      <c r="J3" s="371"/>
    </row>
    <row r="4" spans="1:10" s="366" customFormat="1" ht="23.25" customHeight="1" x14ac:dyDescent="0.3">
      <c r="A4" s="373"/>
      <c r="B4" s="374"/>
      <c r="H4" s="375"/>
      <c r="I4" s="375" t="s">
        <v>56</v>
      </c>
      <c r="J4" s="375"/>
    </row>
    <row r="5" spans="1:10" s="366" customFormat="1" ht="19.95" customHeight="1" x14ac:dyDescent="0.2">
      <c r="A5" s="610" t="s">
        <v>4</v>
      </c>
      <c r="B5" s="612" t="s">
        <v>0</v>
      </c>
      <c r="C5" s="614" t="s">
        <v>65</v>
      </c>
      <c r="D5" s="615"/>
      <c r="E5" s="615"/>
      <c r="F5" s="615"/>
      <c r="G5" s="615"/>
      <c r="H5" s="615"/>
      <c r="I5" s="616"/>
      <c r="J5" s="376"/>
    </row>
    <row r="6" spans="1:10" s="366" customFormat="1" ht="52.5" customHeight="1" x14ac:dyDescent="0.2">
      <c r="A6" s="611"/>
      <c r="B6" s="613"/>
      <c r="C6" s="377" t="s">
        <v>264</v>
      </c>
      <c r="D6" s="378" t="s">
        <v>66</v>
      </c>
      <c r="E6" s="379" t="s">
        <v>67</v>
      </c>
      <c r="F6" s="379" t="s">
        <v>263</v>
      </c>
      <c r="G6" s="379" t="s">
        <v>262</v>
      </c>
      <c r="H6" s="379" t="s">
        <v>261</v>
      </c>
      <c r="I6" s="380" t="s">
        <v>260</v>
      </c>
      <c r="J6" s="381"/>
    </row>
    <row r="7" spans="1:10" s="389" customFormat="1" ht="24.75" customHeight="1" x14ac:dyDescent="0.25">
      <c r="A7" s="382">
        <v>1</v>
      </c>
      <c r="B7" s="383" t="s">
        <v>292</v>
      </c>
      <c r="C7" s="384">
        <v>7621719</v>
      </c>
      <c r="D7" s="385">
        <v>4409759</v>
      </c>
      <c r="E7" s="386">
        <v>97264</v>
      </c>
      <c r="F7" s="386">
        <v>354117</v>
      </c>
      <c r="G7" s="386">
        <v>81549</v>
      </c>
      <c r="H7" s="386">
        <v>2547813</v>
      </c>
      <c r="I7" s="387">
        <v>131217</v>
      </c>
      <c r="J7" s="388"/>
    </row>
    <row r="8" spans="1:10" s="389" customFormat="1" ht="30" customHeight="1" x14ac:dyDescent="0.25">
      <c r="A8" s="390">
        <v>2</v>
      </c>
      <c r="B8" s="391" t="s">
        <v>293</v>
      </c>
      <c r="C8" s="392">
        <v>5807432</v>
      </c>
      <c r="D8" s="393">
        <v>3279533</v>
      </c>
      <c r="E8" s="394">
        <v>89368</v>
      </c>
      <c r="F8" s="394">
        <v>353315</v>
      </c>
      <c r="G8" s="394">
        <v>69188</v>
      </c>
      <c r="H8" s="394">
        <v>1885607</v>
      </c>
      <c r="I8" s="395">
        <v>130421</v>
      </c>
      <c r="J8" s="388"/>
    </row>
    <row r="9" spans="1:10" s="403" customFormat="1" ht="13.95" customHeight="1" x14ac:dyDescent="0.25">
      <c r="A9" s="396">
        <v>3</v>
      </c>
      <c r="B9" s="397" t="s">
        <v>294</v>
      </c>
      <c r="C9" s="398">
        <v>1377554</v>
      </c>
      <c r="D9" s="399">
        <v>785168</v>
      </c>
      <c r="E9" s="400">
        <v>32394</v>
      </c>
      <c r="F9" s="400">
        <v>126861</v>
      </c>
      <c r="G9" s="400">
        <v>18109</v>
      </c>
      <c r="H9" s="400">
        <v>349596</v>
      </c>
      <c r="I9" s="401">
        <v>65426</v>
      </c>
      <c r="J9" s="402"/>
    </row>
    <row r="10" spans="1:10" s="403" customFormat="1" ht="13.95" customHeight="1" x14ac:dyDescent="0.25">
      <c r="A10" s="396">
        <v>4</v>
      </c>
      <c r="B10" s="397" t="s">
        <v>111</v>
      </c>
      <c r="C10" s="398">
        <v>985541</v>
      </c>
      <c r="D10" s="399">
        <v>520879</v>
      </c>
      <c r="E10" s="400">
        <v>11685</v>
      </c>
      <c r="F10" s="400">
        <v>53651</v>
      </c>
      <c r="G10" s="400">
        <v>10010</v>
      </c>
      <c r="H10" s="400">
        <v>373017</v>
      </c>
      <c r="I10" s="401">
        <v>16299</v>
      </c>
      <c r="J10" s="402"/>
    </row>
    <row r="11" spans="1:10" s="403" customFormat="1" ht="13.95" customHeight="1" x14ac:dyDescent="0.25">
      <c r="A11" s="396">
        <v>5</v>
      </c>
      <c r="B11" s="397" t="s">
        <v>20</v>
      </c>
      <c r="C11" s="398">
        <v>180403</v>
      </c>
      <c r="D11" s="399">
        <v>89041</v>
      </c>
      <c r="E11" s="400">
        <v>1877</v>
      </c>
      <c r="F11" s="400">
        <v>9875</v>
      </c>
      <c r="G11" s="400">
        <v>1432</v>
      </c>
      <c r="H11" s="400">
        <v>75272</v>
      </c>
      <c r="I11" s="401">
        <v>2906</v>
      </c>
      <c r="J11" s="402"/>
    </row>
    <row r="12" spans="1:10" s="403" customFormat="1" ht="13.95" customHeight="1" x14ac:dyDescent="0.25">
      <c r="A12" s="396">
        <v>6</v>
      </c>
      <c r="B12" s="397" t="s">
        <v>112</v>
      </c>
      <c r="C12" s="398">
        <v>1000626</v>
      </c>
      <c r="D12" s="399">
        <v>590323</v>
      </c>
      <c r="E12" s="400">
        <v>8833</v>
      </c>
      <c r="F12" s="400">
        <v>49380</v>
      </c>
      <c r="G12" s="400">
        <v>13184</v>
      </c>
      <c r="H12" s="400">
        <v>329334</v>
      </c>
      <c r="I12" s="401">
        <v>9572</v>
      </c>
      <c r="J12" s="402"/>
    </row>
    <row r="13" spans="1:10" s="403" customFormat="1" ht="13.95" customHeight="1" x14ac:dyDescent="0.25">
      <c r="A13" s="396">
        <v>7</v>
      </c>
      <c r="B13" s="397" t="s">
        <v>21</v>
      </c>
      <c r="C13" s="398">
        <v>804293</v>
      </c>
      <c r="D13" s="399">
        <v>449072</v>
      </c>
      <c r="E13" s="400">
        <v>12038</v>
      </c>
      <c r="F13" s="400">
        <v>45289</v>
      </c>
      <c r="G13" s="400">
        <v>8838</v>
      </c>
      <c r="H13" s="400">
        <v>274881</v>
      </c>
      <c r="I13" s="401">
        <v>14175</v>
      </c>
      <c r="J13" s="402"/>
    </row>
    <row r="14" spans="1:10" s="403" customFormat="1" ht="13.95" customHeight="1" x14ac:dyDescent="0.25">
      <c r="A14" s="396">
        <v>8</v>
      </c>
      <c r="B14" s="397" t="s">
        <v>22</v>
      </c>
      <c r="C14" s="398">
        <v>348687</v>
      </c>
      <c r="D14" s="399">
        <v>182915</v>
      </c>
      <c r="E14" s="400">
        <v>4401</v>
      </c>
      <c r="F14" s="400">
        <v>20739</v>
      </c>
      <c r="G14" s="400">
        <v>3745</v>
      </c>
      <c r="H14" s="400">
        <v>130886</v>
      </c>
      <c r="I14" s="401">
        <v>6001</v>
      </c>
      <c r="J14" s="402"/>
    </row>
    <row r="15" spans="1:10" s="403" customFormat="1" ht="13.95" customHeight="1" x14ac:dyDescent="0.25">
      <c r="A15" s="396">
        <v>9</v>
      </c>
      <c r="B15" s="397" t="s">
        <v>23</v>
      </c>
      <c r="C15" s="398">
        <v>373488</v>
      </c>
      <c r="D15" s="399">
        <v>227882</v>
      </c>
      <c r="E15" s="400">
        <v>4806</v>
      </c>
      <c r="F15" s="400">
        <v>15650</v>
      </c>
      <c r="G15" s="400">
        <v>4602</v>
      </c>
      <c r="H15" s="400">
        <v>116075</v>
      </c>
      <c r="I15" s="401">
        <v>4473</v>
      </c>
      <c r="J15" s="402"/>
    </row>
    <row r="16" spans="1:10" s="403" customFormat="1" ht="13.95" customHeight="1" x14ac:dyDescent="0.25">
      <c r="A16" s="396">
        <v>10</v>
      </c>
      <c r="B16" s="397" t="s">
        <v>15</v>
      </c>
      <c r="C16" s="398">
        <v>476697</v>
      </c>
      <c r="D16" s="399">
        <v>289498</v>
      </c>
      <c r="E16" s="400">
        <v>6949</v>
      </c>
      <c r="F16" s="400">
        <v>19534</v>
      </c>
      <c r="G16" s="400">
        <v>5948</v>
      </c>
      <c r="H16" s="400">
        <v>147869</v>
      </c>
      <c r="I16" s="401">
        <v>6899</v>
      </c>
      <c r="J16" s="402"/>
    </row>
    <row r="17" spans="1:10" s="403" customFormat="1" ht="13.95" customHeight="1" x14ac:dyDescent="0.25">
      <c r="A17" s="396">
        <v>11</v>
      </c>
      <c r="B17" s="397" t="s">
        <v>24</v>
      </c>
      <c r="C17" s="398">
        <v>260143</v>
      </c>
      <c r="D17" s="399">
        <v>144755</v>
      </c>
      <c r="E17" s="400">
        <v>6385</v>
      </c>
      <c r="F17" s="400">
        <v>12336</v>
      </c>
      <c r="G17" s="400">
        <v>3320</v>
      </c>
      <c r="H17" s="400">
        <v>88677</v>
      </c>
      <c r="I17" s="401">
        <v>4670</v>
      </c>
      <c r="J17" s="402"/>
    </row>
    <row r="18" spans="1:10" s="389" customFormat="1" ht="40.200000000000003" customHeight="1" x14ac:dyDescent="0.25">
      <c r="A18" s="390">
        <v>12</v>
      </c>
      <c r="B18" s="404" t="s">
        <v>295</v>
      </c>
      <c r="C18" s="392">
        <v>870534</v>
      </c>
      <c r="D18" s="393">
        <v>526384</v>
      </c>
      <c r="E18" s="394">
        <v>565</v>
      </c>
      <c r="F18" s="394">
        <v>802</v>
      </c>
      <c r="G18" s="394">
        <v>9190</v>
      </c>
      <c r="H18" s="394">
        <v>332797</v>
      </c>
      <c r="I18" s="395">
        <v>796</v>
      </c>
      <c r="J18" s="388"/>
    </row>
    <row r="19" spans="1:10" s="403" customFormat="1" ht="13.95" customHeight="1" x14ac:dyDescent="0.25">
      <c r="A19" s="396">
        <v>13</v>
      </c>
      <c r="B19" s="397" t="s">
        <v>296</v>
      </c>
      <c r="C19" s="398">
        <v>164687</v>
      </c>
      <c r="D19" s="399">
        <v>74245</v>
      </c>
      <c r="E19" s="400">
        <v>0</v>
      </c>
      <c r="F19" s="400">
        <v>375</v>
      </c>
      <c r="G19" s="400">
        <v>0</v>
      </c>
      <c r="H19" s="400">
        <v>89271</v>
      </c>
      <c r="I19" s="401">
        <v>796</v>
      </c>
      <c r="J19" s="402"/>
    </row>
    <row r="20" spans="1:10" s="403" customFormat="1" ht="13.95" customHeight="1" x14ac:dyDescent="0.25">
      <c r="A20" s="396">
        <v>14</v>
      </c>
      <c r="B20" s="397" t="s">
        <v>297</v>
      </c>
      <c r="C20" s="398">
        <v>705847</v>
      </c>
      <c r="D20" s="399">
        <v>452139</v>
      </c>
      <c r="E20" s="400">
        <v>565</v>
      </c>
      <c r="F20" s="400">
        <v>427</v>
      </c>
      <c r="G20" s="400">
        <v>9190</v>
      </c>
      <c r="H20" s="400">
        <v>243526</v>
      </c>
      <c r="I20" s="401">
        <v>0</v>
      </c>
      <c r="J20" s="402"/>
    </row>
    <row r="21" spans="1:10" s="389" customFormat="1" ht="40.200000000000003" customHeight="1" x14ac:dyDescent="0.25">
      <c r="A21" s="390">
        <v>15</v>
      </c>
      <c r="B21" s="404" t="s">
        <v>356</v>
      </c>
      <c r="C21" s="392">
        <v>943753</v>
      </c>
      <c r="D21" s="393">
        <v>603842</v>
      </c>
      <c r="E21" s="394">
        <v>7331</v>
      </c>
      <c r="F21" s="394">
        <v>0</v>
      </c>
      <c r="G21" s="394">
        <v>3171</v>
      </c>
      <c r="H21" s="394">
        <v>329409</v>
      </c>
      <c r="I21" s="395">
        <v>0</v>
      </c>
      <c r="J21" s="388"/>
    </row>
    <row r="22" spans="1:10" s="403" customFormat="1" ht="13.95" customHeight="1" x14ac:dyDescent="0.25">
      <c r="A22" s="396">
        <v>16</v>
      </c>
      <c r="B22" s="397" t="s">
        <v>298</v>
      </c>
      <c r="C22" s="398">
        <v>683658</v>
      </c>
      <c r="D22" s="399">
        <v>481471</v>
      </c>
      <c r="E22" s="400">
        <v>7216</v>
      </c>
      <c r="F22" s="400">
        <v>0</v>
      </c>
      <c r="G22" s="400">
        <v>2547</v>
      </c>
      <c r="H22" s="400">
        <v>192424</v>
      </c>
      <c r="I22" s="401">
        <v>0</v>
      </c>
      <c r="J22" s="402"/>
    </row>
    <row r="23" spans="1:10" s="403" customFormat="1" ht="19.95" customHeight="1" x14ac:dyDescent="0.25">
      <c r="A23" s="405">
        <v>17</v>
      </c>
      <c r="B23" s="406" t="s">
        <v>299</v>
      </c>
      <c r="C23" s="407">
        <v>260095</v>
      </c>
      <c r="D23" s="408">
        <v>122371</v>
      </c>
      <c r="E23" s="409">
        <v>115</v>
      </c>
      <c r="F23" s="409">
        <v>0</v>
      </c>
      <c r="G23" s="409">
        <v>624</v>
      </c>
      <c r="H23" s="409">
        <v>136985</v>
      </c>
      <c r="I23" s="410">
        <v>0</v>
      </c>
      <c r="J23" s="402"/>
    </row>
    <row r="24" spans="1:10" s="403" customFormat="1" ht="12.75" customHeight="1" x14ac:dyDescent="0.25">
      <c r="A24" s="411"/>
      <c r="B24" s="412"/>
      <c r="C24" s="402"/>
      <c r="D24" s="402"/>
      <c r="E24" s="402"/>
      <c r="F24" s="402"/>
      <c r="G24" s="402"/>
      <c r="H24" s="402"/>
      <c r="I24" s="402"/>
      <c r="J24" s="402"/>
    </row>
    <row r="25" spans="1:10" x14ac:dyDescent="0.3">
      <c r="C25" s="414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15"/>
  <dimension ref="A1:J25"/>
  <sheetViews>
    <sheetView showGridLines="0" zoomScaleNormal="100" workbookViewId="0"/>
  </sheetViews>
  <sheetFormatPr baseColWidth="10" defaultColWidth="10.109375" defaultRowHeight="13.8" x14ac:dyDescent="0.3"/>
  <cols>
    <col min="1" max="1" width="5" style="413" customWidth="1"/>
    <col min="2" max="2" width="28.109375" style="372" customWidth="1"/>
    <col min="3" max="9" width="14" style="372" customWidth="1"/>
    <col min="10" max="10" width="2.44140625" style="372" customWidth="1"/>
    <col min="11" max="16384" width="10.109375" style="372"/>
  </cols>
  <sheetData>
    <row r="1" spans="1:10" s="366" customFormat="1" ht="10.95" customHeight="1" x14ac:dyDescent="0.2">
      <c r="A1" s="364"/>
      <c r="B1" s="365"/>
      <c r="H1" s="367"/>
      <c r="I1" s="367"/>
      <c r="J1" s="367"/>
    </row>
    <row r="2" spans="1:10" s="370" customFormat="1" ht="54" x14ac:dyDescent="0.3">
      <c r="A2" s="368" t="s">
        <v>267</v>
      </c>
      <c r="B2" s="369"/>
      <c r="C2" s="369"/>
      <c r="D2" s="369"/>
      <c r="E2" s="369"/>
      <c r="F2" s="369"/>
      <c r="G2" s="369"/>
      <c r="H2" s="369"/>
      <c r="I2" s="369"/>
      <c r="J2" s="369"/>
    </row>
    <row r="3" spans="1:10" ht="23.4" customHeight="1" x14ac:dyDescent="0.3">
      <c r="A3" s="609" t="s">
        <v>478</v>
      </c>
      <c r="B3" s="609"/>
      <c r="C3" s="609"/>
      <c r="D3" s="609"/>
      <c r="E3" s="609"/>
      <c r="F3" s="609"/>
      <c r="G3" s="609"/>
      <c r="H3" s="609"/>
      <c r="I3" s="609"/>
      <c r="J3" s="371"/>
    </row>
    <row r="4" spans="1:10" s="366" customFormat="1" ht="23.25" customHeight="1" x14ac:dyDescent="0.3">
      <c r="A4" s="373"/>
      <c r="B4" s="374"/>
      <c r="H4" s="375"/>
      <c r="I4" s="375" t="s">
        <v>59</v>
      </c>
      <c r="J4" s="375"/>
    </row>
    <row r="5" spans="1:10" s="366" customFormat="1" ht="19.95" customHeight="1" x14ac:dyDescent="0.2">
      <c r="A5" s="610" t="s">
        <v>4</v>
      </c>
      <c r="B5" s="612" t="s">
        <v>0</v>
      </c>
      <c r="C5" s="614" t="s">
        <v>65</v>
      </c>
      <c r="D5" s="615"/>
      <c r="E5" s="615"/>
      <c r="F5" s="615"/>
      <c r="G5" s="615"/>
      <c r="H5" s="615"/>
      <c r="I5" s="616"/>
      <c r="J5" s="376"/>
    </row>
    <row r="6" spans="1:10" s="366" customFormat="1" ht="52.5" customHeight="1" x14ac:dyDescent="0.2">
      <c r="A6" s="611"/>
      <c r="B6" s="613"/>
      <c r="C6" s="377" t="s">
        <v>264</v>
      </c>
      <c r="D6" s="378" t="s">
        <v>66</v>
      </c>
      <c r="E6" s="379" t="s">
        <v>67</v>
      </c>
      <c r="F6" s="379" t="s">
        <v>263</v>
      </c>
      <c r="G6" s="379" t="s">
        <v>266</v>
      </c>
      <c r="H6" s="379" t="s">
        <v>261</v>
      </c>
      <c r="I6" s="380" t="s">
        <v>260</v>
      </c>
      <c r="J6" s="381"/>
    </row>
    <row r="7" spans="1:10" s="389" customFormat="1" ht="24.75" customHeight="1" x14ac:dyDescent="0.25">
      <c r="A7" s="382">
        <v>1</v>
      </c>
      <c r="B7" s="383" t="s">
        <v>292</v>
      </c>
      <c r="C7" s="384">
        <v>3763615</v>
      </c>
      <c r="D7" s="385">
        <v>2429448</v>
      </c>
      <c r="E7" s="386">
        <v>47716</v>
      </c>
      <c r="F7" s="386">
        <v>187893</v>
      </c>
      <c r="G7" s="386">
        <v>4044</v>
      </c>
      <c r="H7" s="386">
        <v>1031901</v>
      </c>
      <c r="I7" s="387">
        <v>62613</v>
      </c>
      <c r="J7" s="388"/>
    </row>
    <row r="8" spans="1:10" s="389" customFormat="1" ht="30" customHeight="1" x14ac:dyDescent="0.25">
      <c r="A8" s="390">
        <v>2</v>
      </c>
      <c r="B8" s="391" t="s">
        <v>293</v>
      </c>
      <c r="C8" s="392">
        <v>2823210</v>
      </c>
      <c r="D8" s="393">
        <v>1815923</v>
      </c>
      <c r="E8" s="394">
        <v>43244</v>
      </c>
      <c r="F8" s="394">
        <v>187442</v>
      </c>
      <c r="G8" s="394">
        <v>3082</v>
      </c>
      <c r="H8" s="394">
        <v>711219</v>
      </c>
      <c r="I8" s="395">
        <v>62300</v>
      </c>
      <c r="J8" s="388"/>
    </row>
    <row r="9" spans="1:10" s="403" customFormat="1" ht="13.95" customHeight="1" x14ac:dyDescent="0.25">
      <c r="A9" s="396">
        <v>3</v>
      </c>
      <c r="B9" s="397" t="s">
        <v>294</v>
      </c>
      <c r="C9" s="398">
        <v>652981</v>
      </c>
      <c r="D9" s="399">
        <v>411336</v>
      </c>
      <c r="E9" s="400">
        <v>15468</v>
      </c>
      <c r="F9" s="400">
        <v>70528</v>
      </c>
      <c r="G9" s="400">
        <v>1092</v>
      </c>
      <c r="H9" s="400">
        <v>123044</v>
      </c>
      <c r="I9" s="401">
        <v>31513</v>
      </c>
      <c r="J9" s="402"/>
    </row>
    <row r="10" spans="1:10" s="403" customFormat="1" ht="13.95" customHeight="1" x14ac:dyDescent="0.25">
      <c r="A10" s="396">
        <v>4</v>
      </c>
      <c r="B10" s="397" t="s">
        <v>111</v>
      </c>
      <c r="C10" s="398">
        <v>486648</v>
      </c>
      <c r="D10" s="399">
        <v>304867</v>
      </c>
      <c r="E10" s="400">
        <v>5644</v>
      </c>
      <c r="F10" s="400">
        <v>27712</v>
      </c>
      <c r="G10" s="400">
        <v>405</v>
      </c>
      <c r="H10" s="400">
        <v>140691</v>
      </c>
      <c r="I10" s="401">
        <v>7329</v>
      </c>
      <c r="J10" s="402"/>
    </row>
    <row r="11" spans="1:10" s="403" customFormat="1" ht="13.95" customHeight="1" x14ac:dyDescent="0.25">
      <c r="A11" s="396">
        <v>5</v>
      </c>
      <c r="B11" s="397" t="s">
        <v>20</v>
      </c>
      <c r="C11" s="398">
        <v>84139</v>
      </c>
      <c r="D11" s="399">
        <v>47429</v>
      </c>
      <c r="E11" s="400">
        <v>884</v>
      </c>
      <c r="F11" s="400">
        <v>4958</v>
      </c>
      <c r="G11" s="400">
        <v>33</v>
      </c>
      <c r="H11" s="400">
        <v>29572</v>
      </c>
      <c r="I11" s="401">
        <v>1263</v>
      </c>
      <c r="J11" s="402"/>
    </row>
    <row r="12" spans="1:10" s="403" customFormat="1" ht="13.95" customHeight="1" x14ac:dyDescent="0.25">
      <c r="A12" s="396">
        <v>6</v>
      </c>
      <c r="B12" s="397" t="s">
        <v>112</v>
      </c>
      <c r="C12" s="398">
        <v>504975</v>
      </c>
      <c r="D12" s="399">
        <v>340529</v>
      </c>
      <c r="E12" s="400">
        <v>4399</v>
      </c>
      <c r="F12" s="400">
        <v>25517</v>
      </c>
      <c r="G12" s="400">
        <v>538</v>
      </c>
      <c r="H12" s="400">
        <v>129324</v>
      </c>
      <c r="I12" s="401">
        <v>4668</v>
      </c>
      <c r="J12" s="402"/>
    </row>
    <row r="13" spans="1:10" s="403" customFormat="1" ht="13.95" customHeight="1" x14ac:dyDescent="0.25">
      <c r="A13" s="396">
        <v>7</v>
      </c>
      <c r="B13" s="397" t="s">
        <v>21</v>
      </c>
      <c r="C13" s="398">
        <v>395405</v>
      </c>
      <c r="D13" s="399">
        <v>249809</v>
      </c>
      <c r="E13" s="400">
        <v>5978</v>
      </c>
      <c r="F13" s="400">
        <v>23877</v>
      </c>
      <c r="G13" s="400">
        <v>431</v>
      </c>
      <c r="H13" s="400">
        <v>108766</v>
      </c>
      <c r="I13" s="401">
        <v>6544</v>
      </c>
      <c r="J13" s="402"/>
    </row>
    <row r="14" spans="1:10" s="403" customFormat="1" ht="13.95" customHeight="1" x14ac:dyDescent="0.25">
      <c r="A14" s="396">
        <v>8</v>
      </c>
      <c r="B14" s="397" t="s">
        <v>22</v>
      </c>
      <c r="C14" s="398">
        <v>163448</v>
      </c>
      <c r="D14" s="399">
        <v>97977</v>
      </c>
      <c r="E14" s="400">
        <v>2149</v>
      </c>
      <c r="F14" s="400">
        <v>10767</v>
      </c>
      <c r="G14" s="400">
        <v>106</v>
      </c>
      <c r="H14" s="400">
        <v>49568</v>
      </c>
      <c r="I14" s="401">
        <v>2881</v>
      </c>
      <c r="J14" s="402"/>
    </row>
    <row r="15" spans="1:10" s="403" customFormat="1" ht="13.95" customHeight="1" x14ac:dyDescent="0.25">
      <c r="A15" s="396">
        <v>9</v>
      </c>
      <c r="B15" s="397" t="s">
        <v>23</v>
      </c>
      <c r="C15" s="398">
        <v>178151</v>
      </c>
      <c r="D15" s="399">
        <v>123458</v>
      </c>
      <c r="E15" s="400">
        <v>2294</v>
      </c>
      <c r="F15" s="400">
        <v>7832</v>
      </c>
      <c r="G15" s="400">
        <v>166</v>
      </c>
      <c r="H15" s="400">
        <v>42244</v>
      </c>
      <c r="I15" s="401">
        <v>2157</v>
      </c>
      <c r="J15" s="402"/>
    </row>
    <row r="16" spans="1:10" s="403" customFormat="1" ht="13.95" customHeight="1" x14ac:dyDescent="0.25">
      <c r="A16" s="396">
        <v>10</v>
      </c>
      <c r="B16" s="397" t="s">
        <v>15</v>
      </c>
      <c r="C16" s="398">
        <v>231488</v>
      </c>
      <c r="D16" s="399">
        <v>159197</v>
      </c>
      <c r="E16" s="400">
        <v>3451</v>
      </c>
      <c r="F16" s="400">
        <v>9847</v>
      </c>
      <c r="G16" s="400">
        <v>202</v>
      </c>
      <c r="H16" s="400">
        <v>55160</v>
      </c>
      <c r="I16" s="401">
        <v>3631</v>
      </c>
      <c r="J16" s="402"/>
    </row>
    <row r="17" spans="1:10" s="403" customFormat="1" ht="13.95" customHeight="1" x14ac:dyDescent="0.25">
      <c r="A17" s="396">
        <v>11</v>
      </c>
      <c r="B17" s="397" t="s">
        <v>24</v>
      </c>
      <c r="C17" s="398">
        <v>125975</v>
      </c>
      <c r="D17" s="399">
        <v>81321</v>
      </c>
      <c r="E17" s="400">
        <v>2977</v>
      </c>
      <c r="F17" s="400">
        <v>6404</v>
      </c>
      <c r="G17" s="400">
        <v>109</v>
      </c>
      <c r="H17" s="400">
        <v>32850</v>
      </c>
      <c r="I17" s="401">
        <v>2314</v>
      </c>
      <c r="J17" s="402"/>
    </row>
    <row r="18" spans="1:10" s="389" customFormat="1" ht="40.200000000000003" customHeight="1" x14ac:dyDescent="0.25">
      <c r="A18" s="390">
        <v>12</v>
      </c>
      <c r="B18" s="404" t="s">
        <v>295</v>
      </c>
      <c r="C18" s="392">
        <v>427159</v>
      </c>
      <c r="D18" s="393">
        <v>251024</v>
      </c>
      <c r="E18" s="394">
        <v>252</v>
      </c>
      <c r="F18" s="394">
        <v>451</v>
      </c>
      <c r="G18" s="394">
        <v>546</v>
      </c>
      <c r="H18" s="394">
        <v>174573</v>
      </c>
      <c r="I18" s="395">
        <v>313</v>
      </c>
      <c r="J18" s="388"/>
    </row>
    <row r="19" spans="1:10" s="403" customFormat="1" ht="13.95" customHeight="1" x14ac:dyDescent="0.25">
      <c r="A19" s="396">
        <v>13</v>
      </c>
      <c r="B19" s="397" t="s">
        <v>296</v>
      </c>
      <c r="C19" s="398">
        <v>117287</v>
      </c>
      <c r="D19" s="399">
        <v>59953</v>
      </c>
      <c r="E19" s="400">
        <v>0</v>
      </c>
      <c r="F19" s="400">
        <v>369</v>
      </c>
      <c r="G19" s="400">
        <v>0</v>
      </c>
      <c r="H19" s="400">
        <v>56652</v>
      </c>
      <c r="I19" s="401">
        <v>313</v>
      </c>
      <c r="J19" s="402"/>
    </row>
    <row r="20" spans="1:10" s="403" customFormat="1" ht="13.95" customHeight="1" x14ac:dyDescent="0.25">
      <c r="A20" s="396">
        <v>14</v>
      </c>
      <c r="B20" s="397" t="s">
        <v>297</v>
      </c>
      <c r="C20" s="398">
        <v>309872</v>
      </c>
      <c r="D20" s="399">
        <v>191071</v>
      </c>
      <c r="E20" s="400">
        <v>252</v>
      </c>
      <c r="F20" s="400">
        <v>82</v>
      </c>
      <c r="G20" s="400">
        <v>546</v>
      </c>
      <c r="H20" s="400">
        <v>117921</v>
      </c>
      <c r="I20" s="401">
        <v>0</v>
      </c>
      <c r="J20" s="402"/>
    </row>
    <row r="21" spans="1:10" s="389" customFormat="1" ht="40.200000000000003" customHeight="1" x14ac:dyDescent="0.25">
      <c r="A21" s="390">
        <v>15</v>
      </c>
      <c r="B21" s="404" t="s">
        <v>356</v>
      </c>
      <c r="C21" s="392">
        <v>513246</v>
      </c>
      <c r="D21" s="393">
        <v>362501</v>
      </c>
      <c r="E21" s="394">
        <v>4220</v>
      </c>
      <c r="F21" s="394">
        <v>0</v>
      </c>
      <c r="G21" s="394">
        <v>416</v>
      </c>
      <c r="H21" s="394">
        <v>146109</v>
      </c>
      <c r="I21" s="395">
        <v>0</v>
      </c>
      <c r="J21" s="388"/>
    </row>
    <row r="22" spans="1:10" s="403" customFormat="1" ht="13.95" customHeight="1" x14ac:dyDescent="0.25">
      <c r="A22" s="396">
        <v>16</v>
      </c>
      <c r="B22" s="397" t="s">
        <v>298</v>
      </c>
      <c r="C22" s="398">
        <v>387221</v>
      </c>
      <c r="D22" s="399">
        <v>286731</v>
      </c>
      <c r="E22" s="400">
        <v>4153</v>
      </c>
      <c r="F22" s="400">
        <v>0</v>
      </c>
      <c r="G22" s="400">
        <v>314</v>
      </c>
      <c r="H22" s="400">
        <v>96023</v>
      </c>
      <c r="I22" s="401">
        <v>0</v>
      </c>
      <c r="J22" s="402"/>
    </row>
    <row r="23" spans="1:10" s="403" customFormat="1" ht="19.95" customHeight="1" x14ac:dyDescent="0.25">
      <c r="A23" s="405">
        <v>17</v>
      </c>
      <c r="B23" s="406" t="s">
        <v>299</v>
      </c>
      <c r="C23" s="407">
        <v>126025</v>
      </c>
      <c r="D23" s="408">
        <v>75770</v>
      </c>
      <c r="E23" s="409">
        <v>67</v>
      </c>
      <c r="F23" s="409">
        <v>0</v>
      </c>
      <c r="G23" s="409">
        <v>102</v>
      </c>
      <c r="H23" s="409">
        <v>50086</v>
      </c>
      <c r="I23" s="410">
        <v>0</v>
      </c>
      <c r="J23" s="402"/>
    </row>
    <row r="24" spans="1:10" s="403" customFormat="1" ht="12.75" customHeight="1" x14ac:dyDescent="0.25">
      <c r="A24" s="411"/>
      <c r="B24" s="412"/>
      <c r="C24" s="402"/>
      <c r="D24" s="402"/>
      <c r="E24" s="402"/>
      <c r="F24" s="402"/>
      <c r="G24" s="402"/>
      <c r="H24" s="402"/>
      <c r="I24" s="402"/>
      <c r="J24" s="402"/>
    </row>
    <row r="25" spans="1:10" x14ac:dyDescent="0.3">
      <c r="C25" s="414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516"/>
  <dimension ref="A1:J25"/>
  <sheetViews>
    <sheetView showGridLines="0" zoomScaleNormal="100" workbookViewId="0"/>
  </sheetViews>
  <sheetFormatPr baseColWidth="10" defaultColWidth="10.109375" defaultRowHeight="13.8" x14ac:dyDescent="0.3"/>
  <cols>
    <col min="1" max="1" width="5" style="413" customWidth="1"/>
    <col min="2" max="2" width="28.109375" style="372" customWidth="1"/>
    <col min="3" max="9" width="14" style="372" customWidth="1"/>
    <col min="10" max="10" width="2.44140625" style="372" customWidth="1"/>
    <col min="11" max="16384" width="10.109375" style="372"/>
  </cols>
  <sheetData>
    <row r="1" spans="1:10" s="366" customFormat="1" ht="10.95" customHeight="1" x14ac:dyDescent="0.2">
      <c r="A1" s="364"/>
      <c r="B1" s="365"/>
      <c r="H1" s="367"/>
      <c r="I1" s="367"/>
      <c r="J1" s="367"/>
    </row>
    <row r="2" spans="1:10" s="370" customFormat="1" ht="54" x14ac:dyDescent="0.3">
      <c r="A2" s="368" t="s">
        <v>268</v>
      </c>
      <c r="B2" s="369"/>
      <c r="C2" s="369"/>
      <c r="D2" s="369"/>
      <c r="E2" s="369"/>
      <c r="F2" s="369"/>
      <c r="G2" s="369"/>
      <c r="H2" s="369"/>
      <c r="I2" s="369"/>
      <c r="J2" s="369"/>
    </row>
    <row r="3" spans="1:10" ht="23.4" customHeight="1" x14ac:dyDescent="0.3">
      <c r="A3" s="609" t="s">
        <v>478</v>
      </c>
      <c r="B3" s="609"/>
      <c r="C3" s="609"/>
      <c r="D3" s="609"/>
      <c r="E3" s="609"/>
      <c r="F3" s="609"/>
      <c r="G3" s="609"/>
      <c r="H3" s="609"/>
      <c r="I3" s="609"/>
      <c r="J3" s="371"/>
    </row>
    <row r="4" spans="1:10" s="366" customFormat="1" ht="23.25" customHeight="1" x14ac:dyDescent="0.3">
      <c r="A4" s="373"/>
      <c r="B4" s="374"/>
      <c r="H4" s="375"/>
      <c r="I4" s="375" t="s">
        <v>25</v>
      </c>
      <c r="J4" s="375"/>
    </row>
    <row r="5" spans="1:10" s="366" customFormat="1" ht="19.95" customHeight="1" x14ac:dyDescent="0.2">
      <c r="A5" s="610" t="s">
        <v>4</v>
      </c>
      <c r="B5" s="612" t="s">
        <v>0</v>
      </c>
      <c r="C5" s="614" t="s">
        <v>65</v>
      </c>
      <c r="D5" s="615"/>
      <c r="E5" s="615"/>
      <c r="F5" s="615"/>
      <c r="G5" s="615"/>
      <c r="H5" s="615"/>
      <c r="I5" s="616"/>
      <c r="J5" s="376"/>
    </row>
    <row r="6" spans="1:10" s="366" customFormat="1" ht="52.5" customHeight="1" x14ac:dyDescent="0.2">
      <c r="A6" s="611"/>
      <c r="B6" s="613"/>
      <c r="C6" s="377" t="s">
        <v>264</v>
      </c>
      <c r="D6" s="378" t="s">
        <v>66</v>
      </c>
      <c r="E6" s="379" t="s">
        <v>67</v>
      </c>
      <c r="F6" s="379" t="s">
        <v>263</v>
      </c>
      <c r="G6" s="379" t="s">
        <v>262</v>
      </c>
      <c r="H6" s="379" t="s">
        <v>261</v>
      </c>
      <c r="I6" s="380" t="s">
        <v>260</v>
      </c>
      <c r="J6" s="381"/>
    </row>
    <row r="7" spans="1:10" s="389" customFormat="1" ht="24.75" customHeight="1" x14ac:dyDescent="0.25">
      <c r="A7" s="382">
        <v>1</v>
      </c>
      <c r="B7" s="383" t="s">
        <v>292</v>
      </c>
      <c r="C7" s="384">
        <v>3858104</v>
      </c>
      <c r="D7" s="385">
        <v>1980311</v>
      </c>
      <c r="E7" s="386">
        <v>49548</v>
      </c>
      <c r="F7" s="386">
        <v>166224</v>
      </c>
      <c r="G7" s="386">
        <v>77505</v>
      </c>
      <c r="H7" s="386">
        <v>1515912</v>
      </c>
      <c r="I7" s="387">
        <v>68604</v>
      </c>
      <c r="J7" s="388"/>
    </row>
    <row r="8" spans="1:10" s="389" customFormat="1" ht="30" customHeight="1" x14ac:dyDescent="0.25">
      <c r="A8" s="390">
        <v>2</v>
      </c>
      <c r="B8" s="391" t="s">
        <v>293</v>
      </c>
      <c r="C8" s="392">
        <v>2984222</v>
      </c>
      <c r="D8" s="393">
        <v>1463610</v>
      </c>
      <c r="E8" s="394">
        <v>46124</v>
      </c>
      <c r="F8" s="394">
        <v>165873</v>
      </c>
      <c r="G8" s="394">
        <v>66106</v>
      </c>
      <c r="H8" s="394">
        <v>1174388</v>
      </c>
      <c r="I8" s="395">
        <v>68121</v>
      </c>
      <c r="J8" s="388"/>
    </row>
    <row r="9" spans="1:10" s="403" customFormat="1" ht="13.95" customHeight="1" x14ac:dyDescent="0.25">
      <c r="A9" s="396">
        <v>3</v>
      </c>
      <c r="B9" s="397" t="s">
        <v>294</v>
      </c>
      <c r="C9" s="398">
        <v>724573</v>
      </c>
      <c r="D9" s="399">
        <v>373832</v>
      </c>
      <c r="E9" s="400">
        <v>16926</v>
      </c>
      <c r="F9" s="400">
        <v>56333</v>
      </c>
      <c r="G9" s="400">
        <v>17017</v>
      </c>
      <c r="H9" s="400">
        <v>226552</v>
      </c>
      <c r="I9" s="401">
        <v>33913</v>
      </c>
      <c r="J9" s="402"/>
    </row>
    <row r="10" spans="1:10" s="403" customFormat="1" ht="13.95" customHeight="1" x14ac:dyDescent="0.25">
      <c r="A10" s="396">
        <v>4</v>
      </c>
      <c r="B10" s="397" t="s">
        <v>111</v>
      </c>
      <c r="C10" s="398">
        <v>498893</v>
      </c>
      <c r="D10" s="399">
        <v>216012</v>
      </c>
      <c r="E10" s="400">
        <v>6041</v>
      </c>
      <c r="F10" s="400">
        <v>25939</v>
      </c>
      <c r="G10" s="400">
        <v>9605</v>
      </c>
      <c r="H10" s="400">
        <v>232326</v>
      </c>
      <c r="I10" s="401">
        <v>8970</v>
      </c>
      <c r="J10" s="402"/>
    </row>
    <row r="11" spans="1:10" s="403" customFormat="1" ht="13.95" customHeight="1" x14ac:dyDescent="0.25">
      <c r="A11" s="396">
        <v>5</v>
      </c>
      <c r="B11" s="397" t="s">
        <v>20</v>
      </c>
      <c r="C11" s="398">
        <v>96264</v>
      </c>
      <c r="D11" s="399">
        <v>41612</v>
      </c>
      <c r="E11" s="400">
        <v>993</v>
      </c>
      <c r="F11" s="400">
        <v>4917</v>
      </c>
      <c r="G11" s="400">
        <v>1399</v>
      </c>
      <c r="H11" s="400">
        <v>45700</v>
      </c>
      <c r="I11" s="401">
        <v>1643</v>
      </c>
      <c r="J11" s="402"/>
    </row>
    <row r="12" spans="1:10" s="403" customFormat="1" ht="13.95" customHeight="1" x14ac:dyDescent="0.25">
      <c r="A12" s="396">
        <v>6</v>
      </c>
      <c r="B12" s="397" t="s">
        <v>112</v>
      </c>
      <c r="C12" s="398">
        <v>495651</v>
      </c>
      <c r="D12" s="399">
        <v>249794</v>
      </c>
      <c r="E12" s="400">
        <v>4434</v>
      </c>
      <c r="F12" s="400">
        <v>23863</v>
      </c>
      <c r="G12" s="400">
        <v>12646</v>
      </c>
      <c r="H12" s="400">
        <v>200010</v>
      </c>
      <c r="I12" s="401">
        <v>4904</v>
      </c>
      <c r="J12" s="402"/>
    </row>
    <row r="13" spans="1:10" s="403" customFormat="1" ht="13.95" customHeight="1" x14ac:dyDescent="0.25">
      <c r="A13" s="396">
        <v>7</v>
      </c>
      <c r="B13" s="397" t="s">
        <v>21</v>
      </c>
      <c r="C13" s="398">
        <v>408888</v>
      </c>
      <c r="D13" s="399">
        <v>199263</v>
      </c>
      <c r="E13" s="400">
        <v>6060</v>
      </c>
      <c r="F13" s="400">
        <v>21412</v>
      </c>
      <c r="G13" s="400">
        <v>8407</v>
      </c>
      <c r="H13" s="400">
        <v>166115</v>
      </c>
      <c r="I13" s="401">
        <v>7631</v>
      </c>
      <c r="J13" s="402"/>
    </row>
    <row r="14" spans="1:10" s="403" customFormat="1" ht="13.95" customHeight="1" x14ac:dyDescent="0.25">
      <c r="A14" s="396">
        <v>8</v>
      </c>
      <c r="B14" s="397" t="s">
        <v>22</v>
      </c>
      <c r="C14" s="398">
        <v>185239</v>
      </c>
      <c r="D14" s="399">
        <v>84938</v>
      </c>
      <c r="E14" s="400">
        <v>2252</v>
      </c>
      <c r="F14" s="400">
        <v>9972</v>
      </c>
      <c r="G14" s="400">
        <v>3639</v>
      </c>
      <c r="H14" s="400">
        <v>81318</v>
      </c>
      <c r="I14" s="401">
        <v>3120</v>
      </c>
      <c r="J14" s="402"/>
    </row>
    <row r="15" spans="1:10" s="403" customFormat="1" ht="13.95" customHeight="1" x14ac:dyDescent="0.25">
      <c r="A15" s="396">
        <v>9</v>
      </c>
      <c r="B15" s="397" t="s">
        <v>23</v>
      </c>
      <c r="C15" s="398">
        <v>195337</v>
      </c>
      <c r="D15" s="399">
        <v>104424</v>
      </c>
      <c r="E15" s="400">
        <v>2512</v>
      </c>
      <c r="F15" s="400">
        <v>7818</v>
      </c>
      <c r="G15" s="400">
        <v>4436</v>
      </c>
      <c r="H15" s="400">
        <v>73831</v>
      </c>
      <c r="I15" s="401">
        <v>2316</v>
      </c>
      <c r="J15" s="402"/>
    </row>
    <row r="16" spans="1:10" s="403" customFormat="1" ht="13.95" customHeight="1" x14ac:dyDescent="0.25">
      <c r="A16" s="396">
        <v>10</v>
      </c>
      <c r="B16" s="397" t="s">
        <v>15</v>
      </c>
      <c r="C16" s="398">
        <v>245209</v>
      </c>
      <c r="D16" s="399">
        <v>130301</v>
      </c>
      <c r="E16" s="400">
        <v>3498</v>
      </c>
      <c r="F16" s="400">
        <v>9687</v>
      </c>
      <c r="G16" s="400">
        <v>5746</v>
      </c>
      <c r="H16" s="400">
        <v>92709</v>
      </c>
      <c r="I16" s="401">
        <v>3268</v>
      </c>
      <c r="J16" s="402"/>
    </row>
    <row r="17" spans="1:10" s="403" customFormat="1" ht="13.95" customHeight="1" x14ac:dyDescent="0.25">
      <c r="A17" s="396">
        <v>11</v>
      </c>
      <c r="B17" s="397" t="s">
        <v>24</v>
      </c>
      <c r="C17" s="398">
        <v>134168</v>
      </c>
      <c r="D17" s="399">
        <v>63434</v>
      </c>
      <c r="E17" s="400">
        <v>3408</v>
      </c>
      <c r="F17" s="400">
        <v>5932</v>
      </c>
      <c r="G17" s="400">
        <v>3211</v>
      </c>
      <c r="H17" s="400">
        <v>55827</v>
      </c>
      <c r="I17" s="401">
        <v>2356</v>
      </c>
      <c r="J17" s="402"/>
    </row>
    <row r="18" spans="1:10" s="389" customFormat="1" ht="40.200000000000003" customHeight="1" x14ac:dyDescent="0.25">
      <c r="A18" s="390">
        <v>12</v>
      </c>
      <c r="B18" s="404" t="s">
        <v>295</v>
      </c>
      <c r="C18" s="392">
        <v>443375</v>
      </c>
      <c r="D18" s="393">
        <v>275360</v>
      </c>
      <c r="E18" s="394">
        <v>313</v>
      </c>
      <c r="F18" s="394">
        <v>351</v>
      </c>
      <c r="G18" s="394">
        <v>8644</v>
      </c>
      <c r="H18" s="394">
        <v>158224</v>
      </c>
      <c r="I18" s="395">
        <v>483</v>
      </c>
      <c r="J18" s="388"/>
    </row>
    <row r="19" spans="1:10" s="403" customFormat="1" ht="13.95" customHeight="1" x14ac:dyDescent="0.25">
      <c r="A19" s="396">
        <v>13</v>
      </c>
      <c r="B19" s="397" t="s">
        <v>296</v>
      </c>
      <c r="C19" s="398">
        <v>47400</v>
      </c>
      <c r="D19" s="399">
        <v>14292</v>
      </c>
      <c r="E19" s="400">
        <v>0</v>
      </c>
      <c r="F19" s="400">
        <v>6</v>
      </c>
      <c r="G19" s="400">
        <v>0</v>
      </c>
      <c r="H19" s="400">
        <v>32619</v>
      </c>
      <c r="I19" s="401">
        <v>483</v>
      </c>
      <c r="J19" s="402"/>
    </row>
    <row r="20" spans="1:10" s="403" customFormat="1" ht="13.95" customHeight="1" x14ac:dyDescent="0.25">
      <c r="A20" s="396">
        <v>14</v>
      </c>
      <c r="B20" s="397" t="s">
        <v>297</v>
      </c>
      <c r="C20" s="398">
        <v>395975</v>
      </c>
      <c r="D20" s="399">
        <v>261068</v>
      </c>
      <c r="E20" s="400">
        <v>313</v>
      </c>
      <c r="F20" s="400">
        <v>345</v>
      </c>
      <c r="G20" s="400">
        <v>8644</v>
      </c>
      <c r="H20" s="400">
        <v>125605</v>
      </c>
      <c r="I20" s="401">
        <v>0</v>
      </c>
      <c r="J20" s="402"/>
    </row>
    <row r="21" spans="1:10" s="389" customFormat="1" ht="40.200000000000003" customHeight="1" x14ac:dyDescent="0.25">
      <c r="A21" s="390">
        <v>15</v>
      </c>
      <c r="B21" s="404" t="s">
        <v>356</v>
      </c>
      <c r="C21" s="392">
        <v>430507</v>
      </c>
      <c r="D21" s="393">
        <v>241341</v>
      </c>
      <c r="E21" s="394">
        <v>3111</v>
      </c>
      <c r="F21" s="394">
        <v>0</v>
      </c>
      <c r="G21" s="394">
        <v>2755</v>
      </c>
      <c r="H21" s="394">
        <v>183300</v>
      </c>
      <c r="I21" s="395">
        <v>0</v>
      </c>
      <c r="J21" s="388"/>
    </row>
    <row r="22" spans="1:10" s="403" customFormat="1" ht="13.95" customHeight="1" x14ac:dyDescent="0.25">
      <c r="A22" s="396">
        <v>16</v>
      </c>
      <c r="B22" s="397" t="s">
        <v>298</v>
      </c>
      <c r="C22" s="398">
        <v>296437</v>
      </c>
      <c r="D22" s="399">
        <v>194740</v>
      </c>
      <c r="E22" s="400">
        <v>3063</v>
      </c>
      <c r="F22" s="400">
        <v>0</v>
      </c>
      <c r="G22" s="400">
        <v>2233</v>
      </c>
      <c r="H22" s="400">
        <v>96401</v>
      </c>
      <c r="I22" s="401">
        <v>0</v>
      </c>
      <c r="J22" s="402"/>
    </row>
    <row r="23" spans="1:10" s="403" customFormat="1" ht="19.95" customHeight="1" x14ac:dyDescent="0.25">
      <c r="A23" s="405">
        <v>17</v>
      </c>
      <c r="B23" s="406" t="s">
        <v>299</v>
      </c>
      <c r="C23" s="407">
        <v>134070</v>
      </c>
      <c r="D23" s="408">
        <v>46601</v>
      </c>
      <c r="E23" s="409">
        <v>48</v>
      </c>
      <c r="F23" s="409">
        <v>0</v>
      </c>
      <c r="G23" s="409">
        <v>522</v>
      </c>
      <c r="H23" s="409">
        <v>86899</v>
      </c>
      <c r="I23" s="410">
        <v>0</v>
      </c>
      <c r="J23" s="402"/>
    </row>
    <row r="24" spans="1:10" s="403" customFormat="1" ht="12.75" customHeight="1" x14ac:dyDescent="0.25">
      <c r="A24" s="411"/>
      <c r="B24" s="412"/>
      <c r="C24" s="402"/>
      <c r="D24" s="402"/>
      <c r="E24" s="402"/>
      <c r="F24" s="402"/>
      <c r="G24" s="402"/>
      <c r="H24" s="402"/>
      <c r="I24" s="402"/>
      <c r="J24" s="402"/>
    </row>
    <row r="25" spans="1:10" x14ac:dyDescent="0.3">
      <c r="C25" s="414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517"/>
  <dimension ref="A1:F24"/>
  <sheetViews>
    <sheetView showGridLines="0" zoomScaleNormal="100" workbookViewId="0"/>
  </sheetViews>
  <sheetFormatPr baseColWidth="10" defaultColWidth="10.109375" defaultRowHeight="13.8" x14ac:dyDescent="0.3"/>
  <cols>
    <col min="1" max="1" width="4.33203125" style="413" customWidth="1"/>
    <col min="2" max="2" width="27.33203125" style="372" customWidth="1"/>
    <col min="3" max="5" width="14.88671875" style="372" customWidth="1"/>
    <col min="6" max="6" width="2.44140625" style="372" customWidth="1"/>
    <col min="7" max="16384" width="10.109375" style="372"/>
  </cols>
  <sheetData>
    <row r="1" spans="1:6" s="366" customFormat="1" ht="10.95" customHeight="1" x14ac:dyDescent="0.2">
      <c r="A1" s="364"/>
      <c r="B1" s="365"/>
    </row>
    <row r="2" spans="1:6" s="370" customFormat="1" ht="18" x14ac:dyDescent="0.3">
      <c r="A2" s="368" t="s">
        <v>272</v>
      </c>
      <c r="B2" s="369"/>
      <c r="C2" s="369"/>
      <c r="D2" s="369"/>
      <c r="E2" s="369"/>
      <c r="F2" s="369"/>
    </row>
    <row r="3" spans="1:6" s="370" customFormat="1" ht="18" x14ac:dyDescent="0.3">
      <c r="A3" s="368" t="s">
        <v>271</v>
      </c>
      <c r="B3" s="369"/>
      <c r="C3" s="369"/>
      <c r="D3" s="369"/>
      <c r="E3" s="369"/>
      <c r="F3" s="369"/>
    </row>
    <row r="4" spans="1:6" ht="39.9" customHeight="1" x14ac:dyDescent="0.3">
      <c r="A4" s="609" t="s">
        <v>478</v>
      </c>
      <c r="B4" s="609"/>
      <c r="C4" s="609"/>
      <c r="D4" s="609"/>
      <c r="E4" s="609"/>
      <c r="F4" s="371"/>
    </row>
    <row r="5" spans="1:6" s="366" customFormat="1" ht="23.25" customHeight="1" x14ac:dyDescent="0.3">
      <c r="A5" s="373"/>
      <c r="B5" s="374"/>
      <c r="E5" s="375" t="s">
        <v>61</v>
      </c>
      <c r="F5" s="375"/>
    </row>
    <row r="6" spans="1:6" s="366" customFormat="1" ht="19.95" customHeight="1" x14ac:dyDescent="0.2">
      <c r="A6" s="610" t="s">
        <v>4</v>
      </c>
      <c r="B6" s="612" t="s">
        <v>0</v>
      </c>
      <c r="C6" s="617" t="s">
        <v>270</v>
      </c>
      <c r="D6" s="614" t="s">
        <v>269</v>
      </c>
      <c r="E6" s="616"/>
      <c r="F6" s="376"/>
    </row>
    <row r="7" spans="1:6" s="366" customFormat="1" ht="52.5" customHeight="1" x14ac:dyDescent="0.2">
      <c r="A7" s="611"/>
      <c r="B7" s="613"/>
      <c r="C7" s="613"/>
      <c r="D7" s="415" t="s">
        <v>7</v>
      </c>
      <c r="E7" s="416" t="s">
        <v>8</v>
      </c>
      <c r="F7" s="417"/>
    </row>
    <row r="8" spans="1:6" s="389" customFormat="1" ht="34.200000000000003" customHeight="1" x14ac:dyDescent="0.25">
      <c r="A8" s="382">
        <v>1</v>
      </c>
      <c r="B8" s="383" t="s">
        <v>292</v>
      </c>
      <c r="C8" s="384">
        <v>3734857</v>
      </c>
      <c r="D8" s="385">
        <v>1985683</v>
      </c>
      <c r="E8" s="418">
        <v>1749174</v>
      </c>
      <c r="F8" s="388"/>
    </row>
    <row r="9" spans="1:6" s="389" customFormat="1" ht="34.200000000000003" customHeight="1" x14ac:dyDescent="0.25">
      <c r="A9" s="390">
        <v>2</v>
      </c>
      <c r="B9" s="391" t="s">
        <v>293</v>
      </c>
      <c r="C9" s="392">
        <v>3202959</v>
      </c>
      <c r="D9" s="393">
        <v>1765059</v>
      </c>
      <c r="E9" s="419">
        <v>1437900</v>
      </c>
      <c r="F9" s="388"/>
    </row>
    <row r="10" spans="1:6" s="403" customFormat="1" ht="17.850000000000001" customHeight="1" x14ac:dyDescent="0.25">
      <c r="A10" s="396">
        <v>3</v>
      </c>
      <c r="B10" s="397" t="s">
        <v>294</v>
      </c>
      <c r="C10" s="398">
        <v>763000</v>
      </c>
      <c r="D10" s="399">
        <v>397106</v>
      </c>
      <c r="E10" s="420">
        <v>365894</v>
      </c>
      <c r="F10" s="402"/>
    </row>
    <row r="11" spans="1:6" s="403" customFormat="1" ht="17.850000000000001" customHeight="1" x14ac:dyDescent="0.25">
      <c r="A11" s="396">
        <v>4</v>
      </c>
      <c r="B11" s="397" t="s">
        <v>111</v>
      </c>
      <c r="C11" s="398">
        <v>509306</v>
      </c>
      <c r="D11" s="399">
        <v>296627</v>
      </c>
      <c r="E11" s="420">
        <v>212679</v>
      </c>
      <c r="F11" s="402"/>
    </row>
    <row r="12" spans="1:6" s="403" customFormat="1" ht="17.850000000000001" customHeight="1" x14ac:dyDescent="0.25">
      <c r="A12" s="396">
        <v>5</v>
      </c>
      <c r="B12" s="397" t="s">
        <v>20</v>
      </c>
      <c r="C12" s="398">
        <v>87161</v>
      </c>
      <c r="D12" s="399">
        <v>46128</v>
      </c>
      <c r="E12" s="420">
        <v>41033</v>
      </c>
      <c r="F12" s="402"/>
    </row>
    <row r="13" spans="1:6" s="403" customFormat="1" ht="17.850000000000001" customHeight="1" x14ac:dyDescent="0.25">
      <c r="A13" s="396">
        <v>6</v>
      </c>
      <c r="B13" s="397" t="s">
        <v>112</v>
      </c>
      <c r="C13" s="398">
        <v>578323</v>
      </c>
      <c r="D13" s="399">
        <v>332257</v>
      </c>
      <c r="E13" s="420">
        <v>246066</v>
      </c>
      <c r="F13" s="402"/>
    </row>
    <row r="14" spans="1:6" s="403" customFormat="1" ht="17.850000000000001" customHeight="1" x14ac:dyDescent="0.25">
      <c r="A14" s="396">
        <v>7</v>
      </c>
      <c r="B14" s="397" t="s">
        <v>21</v>
      </c>
      <c r="C14" s="398">
        <v>440274</v>
      </c>
      <c r="D14" s="399">
        <v>243901</v>
      </c>
      <c r="E14" s="420">
        <v>196373</v>
      </c>
      <c r="F14" s="402"/>
    </row>
    <row r="15" spans="1:6" s="403" customFormat="1" ht="17.850000000000001" customHeight="1" x14ac:dyDescent="0.25">
      <c r="A15" s="396">
        <v>8</v>
      </c>
      <c r="B15" s="397" t="s">
        <v>22</v>
      </c>
      <c r="C15" s="398">
        <v>179243</v>
      </c>
      <c r="D15" s="399">
        <v>95511</v>
      </c>
      <c r="E15" s="420">
        <v>83732</v>
      </c>
      <c r="F15" s="402"/>
    </row>
    <row r="16" spans="1:6" s="403" customFormat="1" ht="17.850000000000001" customHeight="1" x14ac:dyDescent="0.25">
      <c r="A16" s="396">
        <v>9</v>
      </c>
      <c r="B16" s="397" t="s">
        <v>23</v>
      </c>
      <c r="C16" s="398">
        <v>222582</v>
      </c>
      <c r="D16" s="399">
        <v>120011</v>
      </c>
      <c r="E16" s="420">
        <v>102571</v>
      </c>
      <c r="F16" s="402"/>
    </row>
    <row r="17" spans="1:6" s="403" customFormat="1" ht="17.850000000000001" customHeight="1" x14ac:dyDescent="0.25">
      <c r="A17" s="396">
        <v>10</v>
      </c>
      <c r="B17" s="397" t="s">
        <v>15</v>
      </c>
      <c r="C17" s="398">
        <v>282179</v>
      </c>
      <c r="D17" s="399">
        <v>154765</v>
      </c>
      <c r="E17" s="420">
        <v>127414</v>
      </c>
      <c r="F17" s="402"/>
    </row>
    <row r="18" spans="1:6" s="403" customFormat="1" ht="17.850000000000001" customHeight="1" x14ac:dyDescent="0.25">
      <c r="A18" s="396">
        <v>11</v>
      </c>
      <c r="B18" s="397" t="s">
        <v>24</v>
      </c>
      <c r="C18" s="398">
        <v>140891</v>
      </c>
      <c r="D18" s="399">
        <v>78753</v>
      </c>
      <c r="E18" s="420">
        <v>62138</v>
      </c>
      <c r="F18" s="402"/>
    </row>
    <row r="19" spans="1:6" s="365" customFormat="1" ht="34.200000000000003" customHeight="1" x14ac:dyDescent="0.25">
      <c r="A19" s="390">
        <v>12</v>
      </c>
      <c r="B19" s="404" t="s">
        <v>295</v>
      </c>
      <c r="C19" s="392">
        <v>427414</v>
      </c>
      <c r="D19" s="393">
        <v>189879</v>
      </c>
      <c r="E19" s="419">
        <v>237535</v>
      </c>
      <c r="F19" s="421"/>
    </row>
    <row r="20" spans="1:6" s="403" customFormat="1" ht="17.850000000000001" customHeight="1" x14ac:dyDescent="0.25">
      <c r="A20" s="396">
        <v>13</v>
      </c>
      <c r="B20" s="397" t="s">
        <v>296</v>
      </c>
      <c r="C20" s="398">
        <v>71742</v>
      </c>
      <c r="D20" s="399">
        <v>58046</v>
      </c>
      <c r="E20" s="420">
        <v>13696</v>
      </c>
      <c r="F20" s="402"/>
    </row>
    <row r="21" spans="1:6" s="403" customFormat="1" ht="17.850000000000001" customHeight="1" x14ac:dyDescent="0.25">
      <c r="A21" s="396">
        <v>14</v>
      </c>
      <c r="B21" s="397" t="s">
        <v>297</v>
      </c>
      <c r="C21" s="398">
        <v>355672</v>
      </c>
      <c r="D21" s="399">
        <v>131833</v>
      </c>
      <c r="E21" s="420">
        <v>223839</v>
      </c>
      <c r="F21" s="402"/>
    </row>
    <row r="22" spans="1:6" s="365" customFormat="1" ht="34.200000000000003" customHeight="1" x14ac:dyDescent="0.25">
      <c r="A22" s="382">
        <v>15</v>
      </c>
      <c r="B22" s="383" t="s">
        <v>300</v>
      </c>
      <c r="C22" s="553">
        <v>104484</v>
      </c>
      <c r="D22" s="385">
        <v>30745</v>
      </c>
      <c r="E22" s="418">
        <v>73739</v>
      </c>
      <c r="F22" s="421"/>
    </row>
    <row r="23" spans="1:6" s="403" customFormat="1" ht="12.75" customHeight="1" x14ac:dyDescent="0.25">
      <c r="A23" s="411"/>
      <c r="B23" s="412"/>
      <c r="C23" s="402"/>
      <c r="D23" s="402"/>
      <c r="E23" s="402"/>
      <c r="F23" s="402"/>
    </row>
    <row r="24" spans="1:6" x14ac:dyDescent="0.3">
      <c r="C24" s="414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18"/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403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68580</xdr:rowOff>
              </to>
            </anchor>
          </objectPr>
        </oleObject>
      </mc:Choice>
      <mc:Fallback>
        <oleObject progId="Document" shapeId="44033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19"/>
  <dimension ref="A1:K18"/>
  <sheetViews>
    <sheetView showGridLines="0" workbookViewId="0"/>
  </sheetViews>
  <sheetFormatPr baseColWidth="10" defaultColWidth="11.44140625" defaultRowHeight="13.8" x14ac:dyDescent="0.3"/>
  <cols>
    <col min="1" max="1" width="4.33203125" style="32" customWidth="1"/>
    <col min="2" max="2" width="31.5546875" style="13" customWidth="1"/>
    <col min="3" max="11" width="12.6640625" style="13" customWidth="1"/>
    <col min="12" max="16384" width="11.44140625" style="13"/>
  </cols>
  <sheetData>
    <row r="1" spans="1:11" s="3" customFormat="1" ht="9.6" customHeight="1" x14ac:dyDescent="0.2">
      <c r="A1" s="34"/>
      <c r="B1" s="2"/>
      <c r="K1" s="4"/>
    </row>
    <row r="2" spans="1:11" s="44" customFormat="1" ht="45.6" customHeight="1" x14ac:dyDescent="0.35">
      <c r="A2" s="5" t="s">
        <v>70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5" customFormat="1" ht="19.95" customHeight="1" x14ac:dyDescent="0.35">
      <c r="A3" s="5" t="s">
        <v>478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35.25" customHeight="1" x14ac:dyDescent="0.3">
      <c r="A4" s="36"/>
      <c r="B4" s="38"/>
      <c r="C4" s="38"/>
      <c r="D4" s="38"/>
      <c r="E4" s="38"/>
      <c r="F4" s="38"/>
      <c r="G4" s="38"/>
      <c r="H4" s="38"/>
      <c r="I4" s="38"/>
      <c r="J4" s="38"/>
      <c r="K4" s="112" t="s">
        <v>64</v>
      </c>
    </row>
    <row r="5" spans="1:11" ht="18" customHeight="1" x14ac:dyDescent="0.3">
      <c r="A5" s="627" t="s">
        <v>4</v>
      </c>
      <c r="B5" s="624" t="s">
        <v>0</v>
      </c>
      <c r="C5" s="618" t="s">
        <v>71</v>
      </c>
      <c r="D5" s="619"/>
      <c r="E5" s="620"/>
      <c r="F5" s="81" t="s">
        <v>1</v>
      </c>
      <c r="G5" s="81"/>
      <c r="H5" s="81"/>
      <c r="I5" s="81"/>
      <c r="J5" s="81"/>
      <c r="K5" s="82"/>
    </row>
    <row r="6" spans="1:11" ht="31.5" customHeight="1" x14ac:dyDescent="0.3">
      <c r="A6" s="628"/>
      <c r="B6" s="625"/>
      <c r="C6" s="621"/>
      <c r="D6" s="622"/>
      <c r="E6" s="623"/>
      <c r="F6" s="81" t="s">
        <v>58</v>
      </c>
      <c r="G6" s="81"/>
      <c r="H6" s="82"/>
      <c r="I6" s="81" t="s">
        <v>57</v>
      </c>
      <c r="J6" s="81"/>
      <c r="K6" s="82"/>
    </row>
    <row r="7" spans="1:11" ht="26.25" customHeight="1" x14ac:dyDescent="0.3">
      <c r="A7" s="629"/>
      <c r="B7" s="626"/>
      <c r="C7" s="114" t="s">
        <v>72</v>
      </c>
      <c r="D7" s="117" t="s">
        <v>7</v>
      </c>
      <c r="E7" s="114" t="s">
        <v>8</v>
      </c>
      <c r="F7" s="114" t="s">
        <v>72</v>
      </c>
      <c r="G7" s="117" t="s">
        <v>7</v>
      </c>
      <c r="H7" s="114" t="s">
        <v>8</v>
      </c>
      <c r="I7" s="114" t="s">
        <v>72</v>
      </c>
      <c r="J7" s="117" t="s">
        <v>7</v>
      </c>
      <c r="K7" s="114" t="s">
        <v>8</v>
      </c>
    </row>
    <row r="8" spans="1:11" s="18" customFormat="1" ht="40.200000000000003" customHeight="1" thickBot="1" x14ac:dyDescent="0.3">
      <c r="A8" s="57">
        <v>1</v>
      </c>
      <c r="B8" s="126" t="s">
        <v>73</v>
      </c>
      <c r="C8" s="127">
        <v>4421710</v>
      </c>
      <c r="D8" s="128">
        <v>2383219</v>
      </c>
      <c r="E8" s="129">
        <v>2038491</v>
      </c>
      <c r="F8" s="128">
        <v>4404108</v>
      </c>
      <c r="G8" s="128">
        <v>2380294</v>
      </c>
      <c r="H8" s="129">
        <v>2023814</v>
      </c>
      <c r="I8" s="128">
        <v>17602</v>
      </c>
      <c r="J8" s="128">
        <v>2925</v>
      </c>
      <c r="K8" s="129">
        <v>14677</v>
      </c>
    </row>
    <row r="9" spans="1:11" s="18" customFormat="1" ht="40.200000000000003" customHeight="1" thickTop="1" x14ac:dyDescent="0.25">
      <c r="A9" s="58">
        <v>2</v>
      </c>
      <c r="B9" s="130" t="s">
        <v>74</v>
      </c>
      <c r="C9" s="131">
        <v>3781228</v>
      </c>
      <c r="D9" s="132">
        <v>2000302</v>
      </c>
      <c r="E9" s="133">
        <v>1780926</v>
      </c>
      <c r="F9" s="132">
        <v>3764139</v>
      </c>
      <c r="G9" s="132">
        <v>1997653</v>
      </c>
      <c r="H9" s="133">
        <v>1766486</v>
      </c>
      <c r="I9" s="132">
        <v>17089</v>
      </c>
      <c r="J9" s="132">
        <v>2649</v>
      </c>
      <c r="K9" s="133">
        <v>14440</v>
      </c>
    </row>
    <row r="10" spans="1:11" s="41" customFormat="1" ht="25.95" customHeight="1" x14ac:dyDescent="0.25">
      <c r="A10" s="40">
        <v>3</v>
      </c>
      <c r="B10" s="134" t="s">
        <v>75</v>
      </c>
      <c r="C10" s="122">
        <v>3708673</v>
      </c>
      <c r="D10" s="101">
        <v>1943412</v>
      </c>
      <c r="E10" s="100">
        <v>1765261</v>
      </c>
      <c r="F10" s="101">
        <v>3691683</v>
      </c>
      <c r="G10" s="101">
        <v>1940821</v>
      </c>
      <c r="H10" s="100">
        <v>1750862</v>
      </c>
      <c r="I10" s="101">
        <v>16990</v>
      </c>
      <c r="J10" s="101">
        <v>2591</v>
      </c>
      <c r="K10" s="100">
        <v>14399</v>
      </c>
    </row>
    <row r="11" spans="1:11" s="41" customFormat="1" ht="25.95" customHeight="1" x14ac:dyDescent="0.25">
      <c r="A11" s="40">
        <v>4</v>
      </c>
      <c r="B11" s="134" t="s">
        <v>62</v>
      </c>
      <c r="C11" s="122">
        <v>1333182</v>
      </c>
      <c r="D11" s="101">
        <v>933248</v>
      </c>
      <c r="E11" s="100">
        <v>399934</v>
      </c>
      <c r="F11" s="101">
        <v>1328148</v>
      </c>
      <c r="G11" s="101">
        <v>932325</v>
      </c>
      <c r="H11" s="100">
        <v>395823</v>
      </c>
      <c r="I11" s="101">
        <v>5034</v>
      </c>
      <c r="J11" s="101">
        <v>923</v>
      </c>
      <c r="K11" s="100">
        <v>4111</v>
      </c>
    </row>
    <row r="12" spans="1:11" s="41" customFormat="1" ht="25.95" customHeight="1" x14ac:dyDescent="0.25">
      <c r="A12" s="40">
        <v>5</v>
      </c>
      <c r="B12" s="134" t="s">
        <v>63</v>
      </c>
      <c r="C12" s="122">
        <v>2375491</v>
      </c>
      <c r="D12" s="101">
        <v>1010164</v>
      </c>
      <c r="E12" s="100">
        <v>1365327</v>
      </c>
      <c r="F12" s="101">
        <v>2363535</v>
      </c>
      <c r="G12" s="101">
        <v>1008496</v>
      </c>
      <c r="H12" s="100">
        <v>1355039</v>
      </c>
      <c r="I12" s="101">
        <v>11956</v>
      </c>
      <c r="J12" s="101">
        <v>1668</v>
      </c>
      <c r="K12" s="100">
        <v>10288</v>
      </c>
    </row>
    <row r="13" spans="1:11" s="41" customFormat="1" ht="25.95" customHeight="1" x14ac:dyDescent="0.25">
      <c r="A13" s="40">
        <v>6</v>
      </c>
      <c r="B13" s="134" t="s">
        <v>325</v>
      </c>
      <c r="C13" s="122">
        <v>72555</v>
      </c>
      <c r="D13" s="101">
        <v>56890</v>
      </c>
      <c r="E13" s="100">
        <v>15665</v>
      </c>
      <c r="F13" s="101">
        <v>72456</v>
      </c>
      <c r="G13" s="101">
        <v>56832</v>
      </c>
      <c r="H13" s="100">
        <v>15624</v>
      </c>
      <c r="I13" s="101">
        <v>99</v>
      </c>
      <c r="J13" s="101">
        <v>58</v>
      </c>
      <c r="K13" s="100">
        <v>41</v>
      </c>
    </row>
    <row r="14" spans="1:11" s="18" customFormat="1" ht="40.200000000000003" customHeight="1" x14ac:dyDescent="0.25">
      <c r="A14" s="59">
        <v>7</v>
      </c>
      <c r="B14" s="135" t="s">
        <v>76</v>
      </c>
      <c r="C14" s="119">
        <v>640482</v>
      </c>
      <c r="D14" s="120">
        <v>382917</v>
      </c>
      <c r="E14" s="121">
        <v>257565</v>
      </c>
      <c r="F14" s="120">
        <v>639969</v>
      </c>
      <c r="G14" s="120">
        <v>382641</v>
      </c>
      <c r="H14" s="121">
        <v>257328</v>
      </c>
      <c r="I14" s="120">
        <v>513</v>
      </c>
      <c r="J14" s="120">
        <v>276</v>
      </c>
      <c r="K14" s="121">
        <v>237</v>
      </c>
    </row>
    <row r="15" spans="1:11" s="41" customFormat="1" ht="25.95" customHeight="1" x14ac:dyDescent="0.25">
      <c r="A15" s="40">
        <v>8</v>
      </c>
      <c r="B15" s="134" t="s">
        <v>335</v>
      </c>
      <c r="C15" s="122">
        <v>515185</v>
      </c>
      <c r="D15" s="101">
        <v>306824</v>
      </c>
      <c r="E15" s="100">
        <v>208361</v>
      </c>
      <c r="F15" s="101">
        <v>514788</v>
      </c>
      <c r="G15" s="101">
        <v>306576</v>
      </c>
      <c r="H15" s="100">
        <v>208212</v>
      </c>
      <c r="I15" s="101">
        <v>397</v>
      </c>
      <c r="J15" s="101">
        <v>248</v>
      </c>
      <c r="K15" s="100">
        <v>149</v>
      </c>
    </row>
    <row r="16" spans="1:11" s="41" customFormat="1" ht="25.95" customHeight="1" x14ac:dyDescent="0.25">
      <c r="A16" s="42">
        <v>9</v>
      </c>
      <c r="B16" s="136" t="s">
        <v>334</v>
      </c>
      <c r="C16" s="137">
        <v>125297</v>
      </c>
      <c r="D16" s="104">
        <v>76093</v>
      </c>
      <c r="E16" s="103">
        <v>49204</v>
      </c>
      <c r="F16" s="104">
        <v>125181</v>
      </c>
      <c r="G16" s="104">
        <v>76065</v>
      </c>
      <c r="H16" s="103">
        <v>49116</v>
      </c>
      <c r="I16" s="104">
        <v>116</v>
      </c>
      <c r="J16" s="104">
        <v>28</v>
      </c>
      <c r="K16" s="103">
        <v>88</v>
      </c>
    </row>
    <row r="17" spans="1:11" x14ac:dyDescent="0.3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3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</row>
  </sheetData>
  <mergeCells count="3">
    <mergeCell ref="C5:E6"/>
    <mergeCell ref="B5:B7"/>
    <mergeCell ref="A5:A7"/>
  </mergeCells>
  <phoneticPr fontId="0" type="noConversion"/>
  <printOptions horizontalCentered="1"/>
  <pageMargins left="0.35433070866141736" right="0.27559055118110237" top="0.6692913385826772" bottom="0.55118110236220474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E45"/>
  <sheetViews>
    <sheetView showGridLines="0" zoomScaleNormal="100" workbookViewId="0">
      <selection sqref="A1:D1"/>
    </sheetView>
  </sheetViews>
  <sheetFormatPr baseColWidth="10" defaultRowHeight="13.2" x14ac:dyDescent="0.25"/>
  <cols>
    <col min="1" max="1" width="4.44140625" customWidth="1"/>
    <col min="2" max="2" width="14.109375" customWidth="1"/>
    <col min="3" max="3" width="3.88671875" customWidth="1"/>
    <col min="4" max="4" width="75.44140625" bestFit="1" customWidth="1"/>
  </cols>
  <sheetData>
    <row r="1" spans="1:4" ht="20.100000000000001" customHeight="1" x14ac:dyDescent="0.25">
      <c r="A1" s="589" t="s">
        <v>359</v>
      </c>
      <c r="B1" s="589"/>
      <c r="C1" s="589"/>
      <c r="D1" s="589"/>
    </row>
    <row r="2" spans="1:4" ht="14.4" x14ac:dyDescent="0.25">
      <c r="B2" s="554"/>
      <c r="C2" s="554"/>
      <c r="D2" s="555"/>
    </row>
    <row r="3" spans="1:4" ht="16.5" customHeight="1" x14ac:dyDescent="0.25">
      <c r="A3" s="567" t="s">
        <v>360</v>
      </c>
      <c r="B3" s="571" t="s">
        <v>489</v>
      </c>
      <c r="C3" s="587"/>
      <c r="D3" s="587"/>
    </row>
    <row r="4" spans="1:4" ht="13.8" x14ac:dyDescent="0.25">
      <c r="B4" s="590" t="s">
        <v>449</v>
      </c>
      <c r="C4" s="590"/>
      <c r="D4" s="556" t="s">
        <v>361</v>
      </c>
    </row>
    <row r="5" spans="1:4" ht="13.8" x14ac:dyDescent="0.25">
      <c r="B5" s="557"/>
      <c r="C5" s="557"/>
      <c r="D5" s="558" t="s">
        <v>460</v>
      </c>
    </row>
    <row r="6" spans="1:4" ht="13.8" x14ac:dyDescent="0.25">
      <c r="B6" s="590" t="s">
        <v>450</v>
      </c>
      <c r="C6" s="590"/>
      <c r="D6" s="559" t="s">
        <v>10</v>
      </c>
    </row>
    <row r="7" spans="1:4" ht="13.8" x14ac:dyDescent="0.25">
      <c r="B7" s="560"/>
      <c r="C7" s="556"/>
      <c r="D7" s="559"/>
    </row>
    <row r="8" spans="1:4" ht="13.8" x14ac:dyDescent="0.25">
      <c r="A8" s="567" t="s">
        <v>362</v>
      </c>
      <c r="B8" s="571" t="s">
        <v>363</v>
      </c>
      <c r="D8" s="571"/>
    </row>
    <row r="9" spans="1:4" ht="13.8" x14ac:dyDescent="0.25">
      <c r="B9" s="588" t="s">
        <v>451</v>
      </c>
      <c r="C9" s="588"/>
      <c r="D9" s="568" t="s">
        <v>364</v>
      </c>
    </row>
    <row r="10" spans="1:4" ht="13.8" x14ac:dyDescent="0.25">
      <c r="B10" s="351"/>
      <c r="C10" s="351"/>
      <c r="D10" s="580" t="s">
        <v>461</v>
      </c>
    </row>
    <row r="11" spans="1:4" ht="13.8" x14ac:dyDescent="0.25">
      <c r="B11" s="588" t="s">
        <v>452</v>
      </c>
      <c r="C11" s="588" t="s">
        <v>365</v>
      </c>
      <c r="D11" s="568" t="s">
        <v>366</v>
      </c>
    </row>
    <row r="12" spans="1:4" ht="13.8" x14ac:dyDescent="0.25">
      <c r="B12" s="351"/>
      <c r="C12" s="351"/>
      <c r="D12" s="569" t="s">
        <v>367</v>
      </c>
    </row>
    <row r="13" spans="1:4" ht="13.8" x14ac:dyDescent="0.25">
      <c r="B13" s="588" t="s">
        <v>453</v>
      </c>
      <c r="C13" s="588" t="s">
        <v>368</v>
      </c>
      <c r="D13" s="568" t="s">
        <v>369</v>
      </c>
    </row>
    <row r="14" spans="1:4" ht="13.8" x14ac:dyDescent="0.25">
      <c r="B14" s="570"/>
      <c r="C14" s="568"/>
      <c r="D14" s="569" t="s">
        <v>367</v>
      </c>
    </row>
    <row r="15" spans="1:4" ht="13.8" x14ac:dyDescent="0.25">
      <c r="B15" s="588" t="s">
        <v>454</v>
      </c>
      <c r="C15" s="588" t="s">
        <v>370</v>
      </c>
      <c r="D15" s="568" t="s">
        <v>371</v>
      </c>
    </row>
    <row r="16" spans="1:4" ht="13.8" x14ac:dyDescent="0.25">
      <c r="B16" s="570"/>
      <c r="C16" s="568"/>
      <c r="D16" s="569" t="s">
        <v>367</v>
      </c>
    </row>
    <row r="17" spans="1:5" ht="13.8" x14ac:dyDescent="0.25">
      <c r="B17" s="351"/>
      <c r="C17" s="351"/>
      <c r="D17" s="569"/>
    </row>
    <row r="18" spans="1:5" ht="13.8" x14ac:dyDescent="0.25">
      <c r="A18" s="567" t="s">
        <v>372</v>
      </c>
      <c r="B18" s="571" t="s">
        <v>373</v>
      </c>
      <c r="E18" s="571"/>
    </row>
    <row r="19" spans="1:5" ht="13.8" x14ac:dyDescent="0.25">
      <c r="B19" s="588" t="s">
        <v>455</v>
      </c>
      <c r="C19" s="588" t="s">
        <v>374</v>
      </c>
      <c r="D19" s="568" t="s">
        <v>375</v>
      </c>
    </row>
    <row r="20" spans="1:5" ht="13.8" x14ac:dyDescent="0.25">
      <c r="B20" s="588"/>
      <c r="C20" s="588"/>
      <c r="D20" s="569" t="s">
        <v>376</v>
      </c>
    </row>
    <row r="21" spans="1:5" ht="13.8" x14ac:dyDescent="0.25">
      <c r="B21" s="588" t="s">
        <v>456</v>
      </c>
      <c r="C21" s="588" t="s">
        <v>377</v>
      </c>
      <c r="D21" s="568" t="s">
        <v>378</v>
      </c>
    </row>
    <row r="22" spans="1:5" ht="13.8" x14ac:dyDescent="0.25">
      <c r="B22" s="588"/>
      <c r="C22" s="588"/>
      <c r="D22" s="569" t="s">
        <v>379</v>
      </c>
    </row>
    <row r="23" spans="1:5" ht="13.8" x14ac:dyDescent="0.25">
      <c r="B23" s="588" t="s">
        <v>380</v>
      </c>
      <c r="C23" s="588" t="s">
        <v>381</v>
      </c>
      <c r="D23" s="568" t="s">
        <v>378</v>
      </c>
    </row>
    <row r="24" spans="1:5" ht="13.8" x14ac:dyDescent="0.25">
      <c r="B24" s="588"/>
      <c r="C24" s="588"/>
      <c r="D24" s="569" t="s">
        <v>382</v>
      </c>
    </row>
    <row r="25" spans="1:5" ht="13.8" x14ac:dyDescent="0.25">
      <c r="B25" s="588" t="s">
        <v>383</v>
      </c>
      <c r="C25" s="588" t="s">
        <v>384</v>
      </c>
      <c r="D25" s="568" t="s">
        <v>385</v>
      </c>
    </row>
    <row r="26" spans="1:5" ht="13.8" x14ac:dyDescent="0.25">
      <c r="B26" s="351"/>
      <c r="C26" s="351"/>
      <c r="D26" s="569"/>
    </row>
    <row r="27" spans="1:5" ht="13.8" x14ac:dyDescent="0.25">
      <c r="A27" s="567" t="s">
        <v>386</v>
      </c>
      <c r="B27" s="571" t="s">
        <v>387</v>
      </c>
      <c r="D27" s="568"/>
    </row>
    <row r="28" spans="1:5" ht="13.8" x14ac:dyDescent="0.25">
      <c r="B28" s="588" t="s">
        <v>388</v>
      </c>
      <c r="C28" s="588" t="s">
        <v>389</v>
      </c>
      <c r="D28" s="568" t="s">
        <v>70</v>
      </c>
    </row>
    <row r="29" spans="1:5" ht="13.8" x14ac:dyDescent="0.25">
      <c r="B29" s="588" t="s">
        <v>390</v>
      </c>
      <c r="C29" s="588" t="s">
        <v>391</v>
      </c>
      <c r="D29" s="568" t="s">
        <v>392</v>
      </c>
    </row>
    <row r="30" spans="1:5" ht="13.8" x14ac:dyDescent="0.25">
      <c r="B30" s="351"/>
      <c r="C30" s="351"/>
      <c r="D30" s="569" t="s">
        <v>393</v>
      </c>
    </row>
    <row r="31" spans="1:5" ht="13.8" x14ac:dyDescent="0.25">
      <c r="B31" s="588" t="s">
        <v>394</v>
      </c>
      <c r="C31" s="588" t="s">
        <v>395</v>
      </c>
      <c r="D31" s="568" t="s">
        <v>396</v>
      </c>
    </row>
    <row r="32" spans="1:5" ht="13.8" x14ac:dyDescent="0.25">
      <c r="B32" s="588" t="s">
        <v>397</v>
      </c>
      <c r="C32" s="588" t="s">
        <v>398</v>
      </c>
      <c r="D32" s="568" t="s">
        <v>86</v>
      </c>
    </row>
    <row r="33" spans="2:4" ht="13.8" x14ac:dyDescent="0.25">
      <c r="B33" s="351"/>
      <c r="C33" s="572"/>
      <c r="D33" s="568" t="s">
        <v>462</v>
      </c>
    </row>
    <row r="34" spans="2:4" ht="13.8" x14ac:dyDescent="0.25">
      <c r="B34" s="588" t="s">
        <v>399</v>
      </c>
      <c r="C34" s="588" t="s">
        <v>400</v>
      </c>
      <c r="D34" s="568" t="s">
        <v>401</v>
      </c>
    </row>
    <row r="35" spans="2:4" ht="13.8" x14ac:dyDescent="0.25">
      <c r="B35" s="351"/>
      <c r="C35" s="568"/>
      <c r="D35" s="570" t="s">
        <v>463</v>
      </c>
    </row>
    <row r="36" spans="2:4" ht="13.8" x14ac:dyDescent="0.25">
      <c r="B36" s="588" t="s">
        <v>402</v>
      </c>
      <c r="C36" s="588"/>
      <c r="D36" s="568" t="s">
        <v>403</v>
      </c>
    </row>
    <row r="37" spans="2:4" ht="13.8" x14ac:dyDescent="0.25">
      <c r="B37" s="588" t="s">
        <v>404</v>
      </c>
      <c r="C37" s="588" t="s">
        <v>405</v>
      </c>
      <c r="D37" s="568" t="s">
        <v>318</v>
      </c>
    </row>
    <row r="38" spans="2:4" ht="13.8" x14ac:dyDescent="0.25">
      <c r="B38" s="588" t="s">
        <v>406</v>
      </c>
      <c r="C38" s="588" t="s">
        <v>407</v>
      </c>
      <c r="D38" s="568" t="s">
        <v>392</v>
      </c>
    </row>
    <row r="39" spans="2:4" ht="13.8" x14ac:dyDescent="0.25">
      <c r="B39" s="588"/>
      <c r="C39" s="588"/>
      <c r="D39" s="569" t="s">
        <v>464</v>
      </c>
    </row>
    <row r="40" spans="2:4" ht="13.8" x14ac:dyDescent="0.25">
      <c r="B40" s="588" t="s">
        <v>408</v>
      </c>
      <c r="C40" s="588" t="s">
        <v>409</v>
      </c>
      <c r="D40" s="568" t="s">
        <v>410</v>
      </c>
    </row>
    <row r="41" spans="2:4" ht="13.8" x14ac:dyDescent="0.25">
      <c r="B41" s="351"/>
      <c r="C41" s="351"/>
      <c r="D41" s="569" t="s">
        <v>465</v>
      </c>
    </row>
    <row r="42" spans="2:4" ht="13.8" x14ac:dyDescent="0.25">
      <c r="B42" s="588" t="s">
        <v>411</v>
      </c>
      <c r="C42" s="588" t="s">
        <v>412</v>
      </c>
      <c r="D42" s="568" t="s">
        <v>413</v>
      </c>
    </row>
    <row r="43" spans="2:4" ht="13.8" x14ac:dyDescent="0.25">
      <c r="B43" s="568"/>
      <c r="C43" s="573"/>
      <c r="D43" s="569" t="s">
        <v>465</v>
      </c>
    </row>
    <row r="44" spans="2:4" ht="13.8" x14ac:dyDescent="0.25">
      <c r="B44" s="588" t="s">
        <v>457</v>
      </c>
      <c r="C44" s="588" t="s">
        <v>414</v>
      </c>
      <c r="D44" s="569" t="s">
        <v>415</v>
      </c>
    </row>
    <row r="45" spans="2:4" ht="13.8" x14ac:dyDescent="0.25">
      <c r="B45" s="351"/>
      <c r="C45" s="351"/>
      <c r="D45" s="569" t="s">
        <v>465</v>
      </c>
    </row>
  </sheetData>
  <mergeCells count="26">
    <mergeCell ref="A1:D1"/>
    <mergeCell ref="B24:C24"/>
    <mergeCell ref="B25:C25"/>
    <mergeCell ref="B28:C28"/>
    <mergeCell ref="B29:C29"/>
    <mergeCell ref="B20:C20"/>
    <mergeCell ref="B21:C21"/>
    <mergeCell ref="B22:C22"/>
    <mergeCell ref="B23:C23"/>
    <mergeCell ref="B13:C13"/>
    <mergeCell ref="B15:C15"/>
    <mergeCell ref="B4:C4"/>
    <mergeCell ref="B6:C6"/>
    <mergeCell ref="B9:C9"/>
    <mergeCell ref="B11:C11"/>
    <mergeCell ref="B32:C32"/>
    <mergeCell ref="B19:C19"/>
    <mergeCell ref="B31:C31"/>
    <mergeCell ref="B44:C44"/>
    <mergeCell ref="B34:C34"/>
    <mergeCell ref="B36:C36"/>
    <mergeCell ref="B37:C37"/>
    <mergeCell ref="B38:C38"/>
    <mergeCell ref="B39:C39"/>
    <mergeCell ref="B42:C42"/>
    <mergeCell ref="B40:C40"/>
  </mergeCells>
  <pageMargins left="0.82677165354330717" right="0.1" top="0.78740157480314965" bottom="0.19" header="0.18" footer="0.19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520"/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32" customWidth="1"/>
    <col min="2" max="2" width="31.109375" style="13" customWidth="1"/>
    <col min="3" max="3" width="14.33203125" style="13" customWidth="1"/>
    <col min="4" max="11" width="12.6640625" style="13" customWidth="1"/>
    <col min="12" max="16384" width="11.44140625" style="13"/>
  </cols>
  <sheetData>
    <row r="1" spans="1:11" s="3" customFormat="1" ht="9.6" customHeight="1" x14ac:dyDescent="0.2">
      <c r="A1" s="34"/>
      <c r="B1" s="2"/>
      <c r="K1" s="4"/>
    </row>
    <row r="2" spans="1:11" s="44" customFormat="1" ht="45.6" customHeight="1" x14ac:dyDescent="0.35">
      <c r="A2" s="55" t="s">
        <v>77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5" customFormat="1" ht="33.75" customHeight="1" x14ac:dyDescent="0.35">
      <c r="A3" s="5" t="s">
        <v>478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29.25" customHeight="1" x14ac:dyDescent="0.3">
      <c r="A4" s="36"/>
      <c r="B4" s="38"/>
      <c r="C4" s="38"/>
      <c r="D4" s="38"/>
      <c r="E4" s="38"/>
      <c r="F4" s="38"/>
      <c r="G4" s="38"/>
      <c r="H4" s="38"/>
      <c r="I4" s="38"/>
      <c r="J4" s="38"/>
      <c r="K4" s="112" t="s">
        <v>68</v>
      </c>
    </row>
    <row r="5" spans="1:11" ht="23.25" customHeight="1" x14ac:dyDescent="0.3">
      <c r="A5" s="627" t="s">
        <v>4</v>
      </c>
      <c r="B5" s="630" t="s">
        <v>78</v>
      </c>
      <c r="C5" s="630" t="s">
        <v>79</v>
      </c>
      <c r="D5" s="46" t="s">
        <v>246</v>
      </c>
      <c r="E5" s="81"/>
      <c r="F5" s="81"/>
      <c r="G5" s="81"/>
      <c r="H5" s="81"/>
      <c r="I5" s="81"/>
      <c r="J5" s="81"/>
      <c r="K5" s="82"/>
    </row>
    <row r="6" spans="1:11" ht="48.75" customHeight="1" x14ac:dyDescent="0.3">
      <c r="A6" s="628"/>
      <c r="B6" s="625"/>
      <c r="C6" s="625"/>
      <c r="D6" s="633" t="s">
        <v>80</v>
      </c>
      <c r="E6" s="632"/>
      <c r="F6" s="634" t="s">
        <v>250</v>
      </c>
      <c r="G6" s="632"/>
      <c r="H6" s="631" t="s">
        <v>81</v>
      </c>
      <c r="I6" s="631"/>
      <c r="J6" s="631"/>
      <c r="K6" s="632"/>
    </row>
    <row r="7" spans="1:11" ht="21" customHeight="1" x14ac:dyDescent="0.3">
      <c r="A7" s="628"/>
      <c r="B7" s="625"/>
      <c r="C7" s="625"/>
      <c r="D7" s="624" t="s">
        <v>7</v>
      </c>
      <c r="E7" s="624" t="s">
        <v>8</v>
      </c>
      <c r="F7" s="624" t="s">
        <v>7</v>
      </c>
      <c r="G7" s="624" t="s">
        <v>8</v>
      </c>
      <c r="H7" s="81" t="s">
        <v>82</v>
      </c>
      <c r="I7" s="82"/>
      <c r="J7" s="81" t="s">
        <v>83</v>
      </c>
      <c r="K7" s="82"/>
    </row>
    <row r="8" spans="1:11" ht="18" customHeight="1" x14ac:dyDescent="0.3">
      <c r="A8" s="629"/>
      <c r="B8" s="626"/>
      <c r="C8" s="626"/>
      <c r="D8" s="626"/>
      <c r="E8" s="626"/>
      <c r="F8" s="626"/>
      <c r="G8" s="626"/>
      <c r="H8" s="98" t="s">
        <v>7</v>
      </c>
      <c r="I8" s="98" t="s">
        <v>8</v>
      </c>
      <c r="J8" s="98" t="s">
        <v>7</v>
      </c>
      <c r="K8" s="98" t="s">
        <v>8</v>
      </c>
    </row>
    <row r="9" spans="1:11" s="18" customFormat="1" ht="40.200000000000003" customHeight="1" thickBot="1" x14ac:dyDescent="0.3">
      <c r="A9" s="57">
        <v>1</v>
      </c>
      <c r="B9" s="126" t="s">
        <v>73</v>
      </c>
      <c r="C9" s="138">
        <v>2584909</v>
      </c>
      <c r="D9" s="127">
        <v>76148</v>
      </c>
      <c r="E9" s="129">
        <v>39690</v>
      </c>
      <c r="F9" s="127">
        <v>858562</v>
      </c>
      <c r="G9" s="129">
        <v>1125667</v>
      </c>
      <c r="H9" s="127">
        <v>47472</v>
      </c>
      <c r="I9" s="129">
        <v>389769</v>
      </c>
      <c r="J9" s="128">
        <v>24009</v>
      </c>
      <c r="K9" s="129">
        <v>23592</v>
      </c>
    </row>
    <row r="10" spans="1:11" s="18" customFormat="1" ht="40.200000000000003" customHeight="1" thickTop="1" x14ac:dyDescent="0.25">
      <c r="A10" s="58">
        <v>2</v>
      </c>
      <c r="B10" s="130" t="s">
        <v>74</v>
      </c>
      <c r="C10" s="139">
        <v>2192607</v>
      </c>
      <c r="D10" s="131">
        <v>66923</v>
      </c>
      <c r="E10" s="133">
        <v>36317</v>
      </c>
      <c r="F10" s="131">
        <v>715676</v>
      </c>
      <c r="G10" s="133">
        <v>964894</v>
      </c>
      <c r="H10" s="131">
        <v>39674</v>
      </c>
      <c r="I10" s="133">
        <v>328561</v>
      </c>
      <c r="J10" s="132">
        <v>20501</v>
      </c>
      <c r="K10" s="133">
        <v>20061</v>
      </c>
    </row>
    <row r="11" spans="1:11" s="41" customFormat="1" ht="25.95" customHeight="1" x14ac:dyDescent="0.25">
      <c r="A11" s="40">
        <v>3</v>
      </c>
      <c r="B11" s="134" t="s">
        <v>75</v>
      </c>
      <c r="C11" s="140">
        <v>2158203</v>
      </c>
      <c r="D11" s="122">
        <v>65834</v>
      </c>
      <c r="E11" s="100">
        <v>36168</v>
      </c>
      <c r="F11" s="122">
        <v>698554</v>
      </c>
      <c r="G11" s="100">
        <v>958996</v>
      </c>
      <c r="H11" s="122">
        <v>39378</v>
      </c>
      <c r="I11" s="100">
        <v>319389</v>
      </c>
      <c r="J11" s="101">
        <v>20144</v>
      </c>
      <c r="K11" s="100">
        <v>19740</v>
      </c>
    </row>
    <row r="12" spans="1:11" s="41" customFormat="1" ht="25.95" customHeight="1" x14ac:dyDescent="0.25">
      <c r="A12" s="40">
        <v>4</v>
      </c>
      <c r="B12" s="115" t="s">
        <v>5</v>
      </c>
      <c r="C12" s="140">
        <v>1108714</v>
      </c>
      <c r="D12" s="122">
        <v>49352</v>
      </c>
      <c r="E12" s="100">
        <v>18084</v>
      </c>
      <c r="F12" s="122">
        <v>395763</v>
      </c>
      <c r="G12" s="100">
        <v>398253</v>
      </c>
      <c r="H12" s="122">
        <v>18405</v>
      </c>
      <c r="I12" s="100">
        <v>203173</v>
      </c>
      <c r="J12" s="101">
        <v>13023</v>
      </c>
      <c r="K12" s="100">
        <v>12661</v>
      </c>
    </row>
    <row r="13" spans="1:11" s="41" customFormat="1" ht="25.95" customHeight="1" x14ac:dyDescent="0.25">
      <c r="A13" s="40">
        <v>5</v>
      </c>
      <c r="B13" s="115" t="s">
        <v>6</v>
      </c>
      <c r="C13" s="140">
        <v>1049489</v>
      </c>
      <c r="D13" s="122">
        <v>16482</v>
      </c>
      <c r="E13" s="100">
        <v>18084</v>
      </c>
      <c r="F13" s="122">
        <v>302791</v>
      </c>
      <c r="G13" s="100">
        <v>560743</v>
      </c>
      <c r="H13" s="122">
        <v>20973</v>
      </c>
      <c r="I13" s="100">
        <v>116216</v>
      </c>
      <c r="J13" s="101">
        <v>7121</v>
      </c>
      <c r="K13" s="100">
        <v>7079</v>
      </c>
    </row>
    <row r="14" spans="1:11" s="41" customFormat="1" ht="25.95" customHeight="1" x14ac:dyDescent="0.25">
      <c r="A14" s="40">
        <v>6</v>
      </c>
      <c r="B14" s="134" t="s">
        <v>325</v>
      </c>
      <c r="C14" s="140">
        <v>34404</v>
      </c>
      <c r="D14" s="122">
        <v>1089</v>
      </c>
      <c r="E14" s="100">
        <v>149</v>
      </c>
      <c r="F14" s="122">
        <v>17122</v>
      </c>
      <c r="G14" s="100">
        <v>5898</v>
      </c>
      <c r="H14" s="122">
        <v>296</v>
      </c>
      <c r="I14" s="100">
        <v>9172</v>
      </c>
      <c r="J14" s="101">
        <v>357</v>
      </c>
      <c r="K14" s="100">
        <v>321</v>
      </c>
    </row>
    <row r="15" spans="1:11" s="41" customFormat="1" ht="25.95" customHeight="1" x14ac:dyDescent="0.25">
      <c r="A15" s="40">
        <v>7</v>
      </c>
      <c r="B15" s="115" t="s">
        <v>313</v>
      </c>
      <c r="C15" s="140">
        <v>20050</v>
      </c>
      <c r="D15" s="122">
        <v>875</v>
      </c>
      <c r="E15" s="100">
        <v>137</v>
      </c>
      <c r="F15" s="122">
        <v>9610</v>
      </c>
      <c r="G15" s="100">
        <v>4571</v>
      </c>
      <c r="H15" s="122">
        <v>235</v>
      </c>
      <c r="I15" s="100">
        <v>4214</v>
      </c>
      <c r="J15" s="101">
        <v>213</v>
      </c>
      <c r="K15" s="100">
        <v>195</v>
      </c>
    </row>
    <row r="16" spans="1:11" s="41" customFormat="1" ht="25.95" customHeight="1" x14ac:dyDescent="0.25">
      <c r="A16" s="40">
        <v>8</v>
      </c>
      <c r="B16" s="115" t="s">
        <v>182</v>
      </c>
      <c r="C16" s="140">
        <v>14354</v>
      </c>
      <c r="D16" s="122">
        <v>214</v>
      </c>
      <c r="E16" s="100">
        <v>12</v>
      </c>
      <c r="F16" s="122">
        <v>7512</v>
      </c>
      <c r="G16" s="100">
        <v>1327</v>
      </c>
      <c r="H16" s="122">
        <v>61</v>
      </c>
      <c r="I16" s="100">
        <v>4958</v>
      </c>
      <c r="J16" s="101">
        <v>144</v>
      </c>
      <c r="K16" s="100">
        <v>126</v>
      </c>
    </row>
    <row r="17" spans="1:11" s="18" customFormat="1" ht="40.200000000000003" customHeight="1" x14ac:dyDescent="0.25">
      <c r="A17" s="59">
        <v>9</v>
      </c>
      <c r="B17" s="135" t="s">
        <v>76</v>
      </c>
      <c r="C17" s="141">
        <v>392302</v>
      </c>
      <c r="D17" s="119">
        <v>9225</v>
      </c>
      <c r="E17" s="121">
        <v>3373</v>
      </c>
      <c r="F17" s="119">
        <v>142886</v>
      </c>
      <c r="G17" s="121">
        <v>160773</v>
      </c>
      <c r="H17" s="119">
        <v>7798</v>
      </c>
      <c r="I17" s="121">
        <v>61208</v>
      </c>
      <c r="J17" s="120">
        <v>3508</v>
      </c>
      <c r="K17" s="121">
        <v>3531</v>
      </c>
    </row>
    <row r="18" spans="1:11" s="41" customFormat="1" ht="25.95" customHeight="1" x14ac:dyDescent="0.25">
      <c r="A18" s="40">
        <v>10</v>
      </c>
      <c r="B18" s="115" t="s">
        <v>307</v>
      </c>
      <c r="C18" s="140">
        <v>239372</v>
      </c>
      <c r="D18" s="122">
        <v>5708</v>
      </c>
      <c r="E18" s="100">
        <v>2168</v>
      </c>
      <c r="F18" s="122">
        <v>101213</v>
      </c>
      <c r="G18" s="100">
        <v>86684</v>
      </c>
      <c r="H18" s="122">
        <v>2870</v>
      </c>
      <c r="I18" s="100">
        <v>37058</v>
      </c>
      <c r="J18" s="101">
        <v>1780</v>
      </c>
      <c r="K18" s="100">
        <v>1891</v>
      </c>
    </row>
    <row r="19" spans="1:11" s="41" customFormat="1" ht="25.95" customHeight="1" x14ac:dyDescent="0.25">
      <c r="A19" s="42">
        <v>11</v>
      </c>
      <c r="B19" s="174" t="s">
        <v>308</v>
      </c>
      <c r="C19" s="142">
        <v>152930</v>
      </c>
      <c r="D19" s="137">
        <v>3517</v>
      </c>
      <c r="E19" s="103">
        <v>1205</v>
      </c>
      <c r="F19" s="137">
        <v>41673</v>
      </c>
      <c r="G19" s="103">
        <v>74089</v>
      </c>
      <c r="H19" s="137">
        <v>4928</v>
      </c>
      <c r="I19" s="103">
        <v>24150</v>
      </c>
      <c r="J19" s="104">
        <v>1728</v>
      </c>
      <c r="K19" s="103">
        <v>1640</v>
      </c>
    </row>
    <row r="20" spans="1:11" ht="17.399999999999999" customHeight="1" x14ac:dyDescent="0.3">
      <c r="A20" s="48" t="s">
        <v>84</v>
      </c>
      <c r="B20" s="49"/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3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x14ac:dyDescent="0.3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</row>
  </sheetData>
  <mergeCells count="10">
    <mergeCell ref="A5:A8"/>
    <mergeCell ref="B5:B8"/>
    <mergeCell ref="H6:K6"/>
    <mergeCell ref="D7:D8"/>
    <mergeCell ref="E7:E8"/>
    <mergeCell ref="F7:F8"/>
    <mergeCell ref="G7:G8"/>
    <mergeCell ref="C5:C8"/>
    <mergeCell ref="D6:E6"/>
    <mergeCell ref="F6:G6"/>
  </mergeCells>
  <phoneticPr fontId="0" type="noConversion"/>
  <printOptions horizontalCentered="1"/>
  <pageMargins left="0.35433070866141736" right="0.27559055118110237" top="0.59055118110236227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521"/>
  <dimension ref="A1:M23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32" customWidth="1"/>
    <col min="2" max="2" width="28.6640625" style="13" customWidth="1"/>
    <col min="3" max="3" width="12.6640625" style="13" customWidth="1"/>
    <col min="4" max="9" width="10.33203125" style="13" customWidth="1"/>
    <col min="10" max="13" width="9.6640625" style="13" customWidth="1"/>
    <col min="14" max="16384" width="11.44140625" style="13"/>
  </cols>
  <sheetData>
    <row r="1" spans="1:13" s="3" customFormat="1" ht="10.199999999999999" customHeight="1" x14ac:dyDescent="0.2">
      <c r="A1" s="1"/>
      <c r="B1" s="2"/>
      <c r="M1" s="4"/>
    </row>
    <row r="2" spans="1:13" s="44" customFormat="1" ht="53.25" customHeight="1" x14ac:dyDescent="0.35">
      <c r="A2" s="55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s="45" customFormat="1" ht="27.75" customHeight="1" x14ac:dyDescent="0.35">
      <c r="A3" s="5" t="s">
        <v>478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29.25" customHeight="1" x14ac:dyDescent="0.3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112" t="s">
        <v>2</v>
      </c>
    </row>
    <row r="5" spans="1:13" ht="23.1" customHeight="1" x14ac:dyDescent="0.3">
      <c r="A5" s="627" t="s">
        <v>4</v>
      </c>
      <c r="B5" s="630" t="s">
        <v>78</v>
      </c>
      <c r="C5" s="637" t="s">
        <v>184</v>
      </c>
      <c r="D5" s="80" t="s">
        <v>185</v>
      </c>
      <c r="E5" s="81"/>
      <c r="F5" s="81"/>
      <c r="G5" s="81"/>
      <c r="H5" s="81"/>
      <c r="I5" s="81"/>
      <c r="J5" s="81"/>
      <c r="K5" s="81"/>
      <c r="L5" s="81"/>
      <c r="M5" s="82"/>
    </row>
    <row r="6" spans="1:13" ht="23.1" customHeight="1" x14ac:dyDescent="0.3">
      <c r="A6" s="628"/>
      <c r="B6" s="625"/>
      <c r="C6" s="638"/>
      <c r="D6" s="640" t="s">
        <v>201</v>
      </c>
      <c r="E6" s="619"/>
      <c r="F6" s="640" t="s">
        <v>202</v>
      </c>
      <c r="G6" s="641"/>
      <c r="H6" s="640" t="s">
        <v>203</v>
      </c>
      <c r="I6" s="641"/>
      <c r="J6" s="644" t="s">
        <v>186</v>
      </c>
      <c r="K6" s="644"/>
      <c r="L6" s="644"/>
      <c r="M6" s="645"/>
    </row>
    <row r="7" spans="1:13" ht="57.75" customHeight="1" x14ac:dyDescent="0.3">
      <c r="A7" s="628"/>
      <c r="B7" s="625"/>
      <c r="C7" s="638"/>
      <c r="D7" s="621"/>
      <c r="E7" s="622"/>
      <c r="F7" s="642"/>
      <c r="G7" s="643"/>
      <c r="H7" s="642"/>
      <c r="I7" s="643"/>
      <c r="J7" s="633" t="s">
        <v>187</v>
      </c>
      <c r="K7" s="635"/>
      <c r="L7" s="636" t="s">
        <v>188</v>
      </c>
      <c r="M7" s="635"/>
    </row>
    <row r="8" spans="1:13" ht="23.1" customHeight="1" x14ac:dyDescent="0.3">
      <c r="A8" s="629"/>
      <c r="B8" s="626"/>
      <c r="C8" s="639"/>
      <c r="D8" s="73" t="s">
        <v>7</v>
      </c>
      <c r="E8" s="72" t="s">
        <v>8</v>
      </c>
      <c r="F8" s="114" t="s">
        <v>7</v>
      </c>
      <c r="G8" s="114" t="s">
        <v>8</v>
      </c>
      <c r="H8" s="105" t="s">
        <v>7</v>
      </c>
      <c r="I8" s="98" t="s">
        <v>8</v>
      </c>
      <c r="J8" s="105" t="s">
        <v>7</v>
      </c>
      <c r="K8" s="98" t="s">
        <v>8</v>
      </c>
      <c r="L8" s="98" t="s">
        <v>7</v>
      </c>
      <c r="M8" s="98" t="s">
        <v>8</v>
      </c>
    </row>
    <row r="9" spans="1:13" s="18" customFormat="1" ht="40.200000000000003" customHeight="1" thickBot="1" x14ac:dyDescent="0.3">
      <c r="A9" s="57">
        <v>1</v>
      </c>
      <c r="B9" s="126" t="s">
        <v>73</v>
      </c>
      <c r="C9" s="143">
        <v>87996</v>
      </c>
      <c r="D9" s="144">
        <v>2808</v>
      </c>
      <c r="E9" s="144">
        <v>1</v>
      </c>
      <c r="F9" s="145">
        <v>29353</v>
      </c>
      <c r="G9" s="146">
        <v>0</v>
      </c>
      <c r="H9" s="145">
        <v>25801</v>
      </c>
      <c r="I9" s="146">
        <v>0</v>
      </c>
      <c r="J9" s="145">
        <v>0</v>
      </c>
      <c r="K9" s="146">
        <v>0</v>
      </c>
      <c r="L9" s="144">
        <v>29467</v>
      </c>
      <c r="M9" s="146">
        <v>566</v>
      </c>
    </row>
    <row r="10" spans="1:13" s="18" customFormat="1" ht="40.200000000000003" customHeight="1" thickTop="1" x14ac:dyDescent="0.25">
      <c r="A10" s="58">
        <v>2</v>
      </c>
      <c r="B10" s="130" t="s">
        <v>74</v>
      </c>
      <c r="C10" s="147">
        <v>75635</v>
      </c>
      <c r="D10" s="148">
        <v>2808</v>
      </c>
      <c r="E10" s="148">
        <v>1</v>
      </c>
      <c r="F10" s="149">
        <v>26891</v>
      </c>
      <c r="G10" s="150">
        <v>0</v>
      </c>
      <c r="H10" s="149">
        <v>24036</v>
      </c>
      <c r="I10" s="150">
        <v>0</v>
      </c>
      <c r="J10" s="149">
        <v>0</v>
      </c>
      <c r="K10" s="150">
        <v>0</v>
      </c>
      <c r="L10" s="148">
        <v>21587</v>
      </c>
      <c r="M10" s="150">
        <v>312</v>
      </c>
    </row>
    <row r="11" spans="1:13" s="41" customFormat="1" ht="25.95" customHeight="1" x14ac:dyDescent="0.25">
      <c r="A11" s="40">
        <v>3</v>
      </c>
      <c r="B11" s="134" t="s">
        <v>75</v>
      </c>
      <c r="C11" s="151">
        <v>73700</v>
      </c>
      <c r="D11" s="152">
        <v>2760</v>
      </c>
      <c r="E11" s="152">
        <v>1</v>
      </c>
      <c r="F11" s="153">
        <v>26235</v>
      </c>
      <c r="G11" s="154">
        <v>0</v>
      </c>
      <c r="H11" s="153">
        <v>23424</v>
      </c>
      <c r="I11" s="154">
        <v>0</v>
      </c>
      <c r="J11" s="153">
        <v>0</v>
      </c>
      <c r="K11" s="154">
        <v>0</v>
      </c>
      <c r="L11" s="152">
        <v>20972</v>
      </c>
      <c r="M11" s="154">
        <v>308</v>
      </c>
    </row>
    <row r="12" spans="1:13" s="41" customFormat="1" ht="25.95" customHeight="1" x14ac:dyDescent="0.25">
      <c r="A12" s="40">
        <v>4</v>
      </c>
      <c r="B12" s="134" t="s">
        <v>62</v>
      </c>
      <c r="C12" s="151">
        <v>45153</v>
      </c>
      <c r="D12" s="152">
        <v>2347</v>
      </c>
      <c r="E12" s="152">
        <v>0</v>
      </c>
      <c r="F12" s="153">
        <v>14409</v>
      </c>
      <c r="G12" s="154">
        <v>0</v>
      </c>
      <c r="H12" s="153">
        <v>10427</v>
      </c>
      <c r="I12" s="154">
        <v>0</v>
      </c>
      <c r="J12" s="153">
        <v>0</v>
      </c>
      <c r="K12" s="154">
        <v>0</v>
      </c>
      <c r="L12" s="152">
        <v>17801</v>
      </c>
      <c r="M12" s="154">
        <v>169</v>
      </c>
    </row>
    <row r="13" spans="1:13" s="41" customFormat="1" ht="25.95" customHeight="1" x14ac:dyDescent="0.25">
      <c r="A13" s="40">
        <v>5</v>
      </c>
      <c r="B13" s="134" t="s">
        <v>63</v>
      </c>
      <c r="C13" s="151">
        <v>28547</v>
      </c>
      <c r="D13" s="152">
        <v>413</v>
      </c>
      <c r="E13" s="152">
        <v>1</v>
      </c>
      <c r="F13" s="153">
        <v>11826</v>
      </c>
      <c r="G13" s="154">
        <v>0</v>
      </c>
      <c r="H13" s="153">
        <v>12997</v>
      </c>
      <c r="I13" s="154">
        <v>0</v>
      </c>
      <c r="J13" s="153">
        <v>0</v>
      </c>
      <c r="K13" s="154">
        <v>0</v>
      </c>
      <c r="L13" s="152">
        <v>3171</v>
      </c>
      <c r="M13" s="154">
        <v>139</v>
      </c>
    </row>
    <row r="14" spans="1:13" s="41" customFormat="1" ht="25.95" customHeight="1" x14ac:dyDescent="0.25">
      <c r="A14" s="40">
        <v>6</v>
      </c>
      <c r="B14" s="134" t="s">
        <v>326</v>
      </c>
      <c r="C14" s="151">
        <v>1935</v>
      </c>
      <c r="D14" s="152">
        <v>48</v>
      </c>
      <c r="E14" s="152">
        <v>0</v>
      </c>
      <c r="F14" s="153">
        <v>656</v>
      </c>
      <c r="G14" s="154">
        <v>0</v>
      </c>
      <c r="H14" s="153">
        <v>612</v>
      </c>
      <c r="I14" s="154">
        <v>0</v>
      </c>
      <c r="J14" s="153">
        <v>0</v>
      </c>
      <c r="K14" s="154">
        <v>0</v>
      </c>
      <c r="L14" s="152">
        <v>615</v>
      </c>
      <c r="M14" s="154">
        <v>4</v>
      </c>
    </row>
    <row r="15" spans="1:13" s="41" customFormat="1" ht="25.95" customHeight="1" x14ac:dyDescent="0.25">
      <c r="A15" s="40">
        <v>7</v>
      </c>
      <c r="B15" s="134" t="s">
        <v>327</v>
      </c>
      <c r="C15" s="151">
        <v>1339</v>
      </c>
      <c r="D15" s="152">
        <v>2</v>
      </c>
      <c r="E15" s="152">
        <v>0</v>
      </c>
      <c r="F15" s="153">
        <v>446</v>
      </c>
      <c r="G15" s="154">
        <v>0</v>
      </c>
      <c r="H15" s="153">
        <v>517</v>
      </c>
      <c r="I15" s="154">
        <v>0</v>
      </c>
      <c r="J15" s="153">
        <v>0</v>
      </c>
      <c r="K15" s="154">
        <v>0</v>
      </c>
      <c r="L15" s="152">
        <v>370</v>
      </c>
      <c r="M15" s="154">
        <v>4</v>
      </c>
    </row>
    <row r="16" spans="1:13" s="41" customFormat="1" ht="25.95" customHeight="1" x14ac:dyDescent="0.25">
      <c r="A16" s="40">
        <v>8</v>
      </c>
      <c r="B16" s="134" t="s">
        <v>189</v>
      </c>
      <c r="C16" s="151">
        <v>596</v>
      </c>
      <c r="D16" s="152">
        <v>46</v>
      </c>
      <c r="E16" s="152">
        <v>0</v>
      </c>
      <c r="F16" s="153">
        <v>210</v>
      </c>
      <c r="G16" s="154">
        <v>0</v>
      </c>
      <c r="H16" s="153">
        <v>95</v>
      </c>
      <c r="I16" s="154">
        <v>0</v>
      </c>
      <c r="J16" s="153">
        <v>0</v>
      </c>
      <c r="K16" s="154">
        <v>0</v>
      </c>
      <c r="L16" s="152">
        <v>245</v>
      </c>
      <c r="M16" s="154">
        <v>0</v>
      </c>
    </row>
    <row r="17" spans="1:13" s="18" customFormat="1" ht="40.200000000000003" customHeight="1" x14ac:dyDescent="0.25">
      <c r="A17" s="59">
        <v>9</v>
      </c>
      <c r="B17" s="135" t="s">
        <v>76</v>
      </c>
      <c r="C17" s="118">
        <v>12361</v>
      </c>
      <c r="D17" s="155">
        <v>0</v>
      </c>
      <c r="E17" s="155">
        <v>0</v>
      </c>
      <c r="F17" s="156">
        <v>2462</v>
      </c>
      <c r="G17" s="157">
        <v>0</v>
      </c>
      <c r="H17" s="156">
        <v>1765</v>
      </c>
      <c r="I17" s="157">
        <v>0</v>
      </c>
      <c r="J17" s="156">
        <v>0</v>
      </c>
      <c r="K17" s="157">
        <v>0</v>
      </c>
      <c r="L17" s="155">
        <v>7880</v>
      </c>
      <c r="M17" s="157">
        <v>254</v>
      </c>
    </row>
    <row r="18" spans="1:13" s="41" customFormat="1" ht="25.95" customHeight="1" x14ac:dyDescent="0.25">
      <c r="A18" s="40">
        <v>10</v>
      </c>
      <c r="B18" s="176" t="s">
        <v>309</v>
      </c>
      <c r="C18" s="151">
        <v>7669</v>
      </c>
      <c r="D18" s="152">
        <v>0</v>
      </c>
      <c r="E18" s="152">
        <v>0</v>
      </c>
      <c r="F18" s="153">
        <v>2292</v>
      </c>
      <c r="G18" s="154">
        <v>0</v>
      </c>
      <c r="H18" s="153">
        <v>1666</v>
      </c>
      <c r="I18" s="154">
        <v>0</v>
      </c>
      <c r="J18" s="153">
        <v>0</v>
      </c>
      <c r="K18" s="154">
        <v>0</v>
      </c>
      <c r="L18" s="152">
        <v>3690</v>
      </c>
      <c r="M18" s="154">
        <v>21</v>
      </c>
    </row>
    <row r="19" spans="1:13" s="41" customFormat="1" ht="25.95" customHeight="1" x14ac:dyDescent="0.25">
      <c r="A19" s="42">
        <v>11</v>
      </c>
      <c r="B19" s="178" t="s">
        <v>310</v>
      </c>
      <c r="C19" s="158">
        <v>4692</v>
      </c>
      <c r="D19" s="159">
        <v>0</v>
      </c>
      <c r="E19" s="159">
        <v>0</v>
      </c>
      <c r="F19" s="160">
        <v>170</v>
      </c>
      <c r="G19" s="161">
        <v>0</v>
      </c>
      <c r="H19" s="160">
        <v>99</v>
      </c>
      <c r="I19" s="161">
        <v>0</v>
      </c>
      <c r="J19" s="160">
        <v>0</v>
      </c>
      <c r="K19" s="161">
        <v>0</v>
      </c>
      <c r="L19" s="159">
        <v>4190</v>
      </c>
      <c r="M19" s="161">
        <v>233</v>
      </c>
    </row>
    <row r="20" spans="1:13" x14ac:dyDescent="0.3">
      <c r="A20" s="48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3" x14ac:dyDescent="0.3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x14ac:dyDescent="0.3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x14ac:dyDescent="0.3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</sheetData>
  <mergeCells count="9">
    <mergeCell ref="J7:K7"/>
    <mergeCell ref="L7:M7"/>
    <mergeCell ref="A5:A8"/>
    <mergeCell ref="B5:B8"/>
    <mergeCell ref="C5:C8"/>
    <mergeCell ref="D6:E7"/>
    <mergeCell ref="F6:G7"/>
    <mergeCell ref="H6:I7"/>
    <mergeCell ref="J6:M6"/>
  </mergeCells>
  <phoneticPr fontId="0" type="noConversion"/>
  <printOptions horizontalCentered="1"/>
  <pageMargins left="0.23622047244094491" right="0.23622047244094491" top="0.59055118110236227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522"/>
  <dimension ref="A1:M26"/>
  <sheetViews>
    <sheetView showGridLines="0" workbookViewId="0"/>
  </sheetViews>
  <sheetFormatPr baseColWidth="10" defaultColWidth="11.44140625" defaultRowHeight="13.8" x14ac:dyDescent="0.3"/>
  <cols>
    <col min="1" max="1" width="4.88671875" style="32" customWidth="1"/>
    <col min="2" max="2" width="10.6640625" style="13" customWidth="1"/>
    <col min="3" max="3" width="13.6640625" style="13" customWidth="1"/>
    <col min="4" max="13" width="11.6640625" style="13" customWidth="1"/>
    <col min="14" max="16384" width="11.44140625" style="13"/>
  </cols>
  <sheetData>
    <row r="1" spans="1:13" s="3" customFormat="1" ht="10.199999999999999" customHeight="1" x14ac:dyDescent="0.2">
      <c r="A1" s="34"/>
      <c r="B1" s="2"/>
      <c r="M1" s="4"/>
    </row>
    <row r="2" spans="1:13" s="7" customFormat="1" ht="29.25" customHeight="1" x14ac:dyDescent="0.35">
      <c r="A2" s="5" t="s">
        <v>86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1" customHeight="1" x14ac:dyDescent="0.35">
      <c r="A3" s="35" t="str">
        <f>"Dezember "&amp; LEFT(B6,4) &amp; "  -  " &amp;  LEFT(B26,4)</f>
        <v>Dezember 2005  - 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5.5" customHeight="1" x14ac:dyDescent="0.3">
      <c r="A4" s="36"/>
      <c r="B4" s="38"/>
      <c r="C4" s="38"/>
      <c r="D4" s="38"/>
      <c r="E4" s="38"/>
      <c r="F4" s="38"/>
      <c r="G4" s="38"/>
      <c r="H4" s="39"/>
      <c r="I4" s="38"/>
      <c r="J4" s="38"/>
      <c r="K4" s="38"/>
      <c r="L4" s="38"/>
      <c r="M4" s="112" t="s">
        <v>28</v>
      </c>
    </row>
    <row r="5" spans="1:13" ht="55.5" customHeight="1" x14ac:dyDescent="0.3">
      <c r="A5" s="54" t="s">
        <v>4</v>
      </c>
      <c r="B5" s="95" t="s">
        <v>50</v>
      </c>
      <c r="C5" s="96" t="s">
        <v>13</v>
      </c>
      <c r="D5" s="96" t="s">
        <v>14</v>
      </c>
      <c r="E5" s="97" t="s">
        <v>53</v>
      </c>
      <c r="F5" s="98" t="s">
        <v>20</v>
      </c>
      <c r="G5" s="95" t="s">
        <v>54</v>
      </c>
      <c r="H5" s="98" t="s">
        <v>21</v>
      </c>
      <c r="I5" s="98" t="s">
        <v>22</v>
      </c>
      <c r="J5" s="98" t="s">
        <v>23</v>
      </c>
      <c r="K5" s="98" t="s">
        <v>15</v>
      </c>
      <c r="L5" s="125" t="s">
        <v>24</v>
      </c>
      <c r="M5" s="114" t="s">
        <v>87</v>
      </c>
    </row>
    <row r="6" spans="1:13" s="41" customFormat="1" ht="18.899999999999999" customHeight="1" x14ac:dyDescent="0.25">
      <c r="A6" s="40">
        <v>1</v>
      </c>
      <c r="B6" s="79">
        <v>2005</v>
      </c>
      <c r="C6" s="100">
        <v>2069304</v>
      </c>
      <c r="D6" s="101">
        <v>375263</v>
      </c>
      <c r="E6" s="314">
        <v>365949</v>
      </c>
      <c r="F6" s="314">
        <v>71932</v>
      </c>
      <c r="G6" s="314">
        <v>313140</v>
      </c>
      <c r="H6" s="314">
        <v>277691</v>
      </c>
      <c r="I6" s="314">
        <v>124819</v>
      </c>
      <c r="J6" s="314">
        <v>105154</v>
      </c>
      <c r="K6" s="314">
        <v>128319</v>
      </c>
      <c r="L6" s="314">
        <v>71638</v>
      </c>
      <c r="M6" s="140">
        <v>235399</v>
      </c>
    </row>
    <row r="7" spans="1:13" s="41" customFormat="1" ht="18.899999999999999" customHeight="1" x14ac:dyDescent="0.25">
      <c r="A7" s="40">
        <v>2</v>
      </c>
      <c r="B7" s="79">
        <f>B6+1</f>
        <v>2006</v>
      </c>
      <c r="C7" s="100">
        <v>2095075</v>
      </c>
      <c r="D7" s="101">
        <v>376694</v>
      </c>
      <c r="E7" s="101">
        <v>370081</v>
      </c>
      <c r="F7" s="101">
        <v>72278</v>
      </c>
      <c r="G7" s="101">
        <v>316393</v>
      </c>
      <c r="H7" s="101">
        <v>279641</v>
      </c>
      <c r="I7" s="101">
        <v>126262</v>
      </c>
      <c r="J7" s="101">
        <v>106687</v>
      </c>
      <c r="K7" s="101">
        <v>130685</v>
      </c>
      <c r="L7" s="101">
        <v>73044</v>
      </c>
      <c r="M7" s="140">
        <v>243310</v>
      </c>
    </row>
    <row r="8" spans="1:13" s="41" customFormat="1" ht="18.899999999999999" customHeight="1" x14ac:dyDescent="0.25">
      <c r="A8" s="40">
        <v>3</v>
      </c>
      <c r="B8" s="79">
        <f t="shared" ref="B8:B26" si="0">B7+1</f>
        <v>2007</v>
      </c>
      <c r="C8" s="100">
        <v>2125404</v>
      </c>
      <c r="D8" s="101">
        <v>378409</v>
      </c>
      <c r="E8" s="101">
        <v>376219</v>
      </c>
      <c r="F8" s="101">
        <v>73018</v>
      </c>
      <c r="G8" s="101">
        <v>320411</v>
      </c>
      <c r="H8" s="101">
        <v>283369</v>
      </c>
      <c r="I8" s="101">
        <v>128027</v>
      </c>
      <c r="J8" s="101">
        <v>108867</v>
      </c>
      <c r="K8" s="101">
        <v>133483</v>
      </c>
      <c r="L8" s="101">
        <v>74424</v>
      </c>
      <c r="M8" s="140">
        <v>249177</v>
      </c>
    </row>
    <row r="9" spans="1:13" s="41" customFormat="1" ht="18.899999999999999" customHeight="1" x14ac:dyDescent="0.25">
      <c r="A9" s="40">
        <v>4</v>
      </c>
      <c r="B9" s="79">
        <f t="shared" si="0"/>
        <v>2008</v>
      </c>
      <c r="C9" s="100">
        <v>2153173</v>
      </c>
      <c r="D9" s="101">
        <v>378640</v>
      </c>
      <c r="E9" s="101">
        <v>384124</v>
      </c>
      <c r="F9" s="101">
        <v>74517</v>
      </c>
      <c r="G9" s="101">
        <v>324734</v>
      </c>
      <c r="H9" s="101">
        <v>287399</v>
      </c>
      <c r="I9" s="101">
        <v>130013</v>
      </c>
      <c r="J9" s="101">
        <v>111021</v>
      </c>
      <c r="K9" s="101">
        <v>136346</v>
      </c>
      <c r="L9" s="101">
        <v>76704</v>
      </c>
      <c r="M9" s="140">
        <v>249675</v>
      </c>
    </row>
    <row r="10" spans="1:13" s="41" customFormat="1" ht="18.899999999999999" customHeight="1" x14ac:dyDescent="0.25">
      <c r="A10" s="40">
        <v>5</v>
      </c>
      <c r="B10" s="79">
        <f t="shared" si="0"/>
        <v>2009</v>
      </c>
      <c r="C10" s="100">
        <v>2189159</v>
      </c>
      <c r="D10" s="101">
        <v>380061</v>
      </c>
      <c r="E10" s="101">
        <v>391907</v>
      </c>
      <c r="F10" s="101">
        <v>75839</v>
      </c>
      <c r="G10" s="101">
        <v>330665</v>
      </c>
      <c r="H10" s="101">
        <v>292414</v>
      </c>
      <c r="I10" s="101">
        <v>132220</v>
      </c>
      <c r="J10" s="101">
        <v>113527</v>
      </c>
      <c r="K10" s="101">
        <v>139852</v>
      </c>
      <c r="L10" s="101">
        <v>78718</v>
      </c>
      <c r="M10" s="140">
        <v>253956</v>
      </c>
    </row>
    <row r="11" spans="1:13" s="41" customFormat="1" ht="18.899999999999999" customHeight="1" x14ac:dyDescent="0.25">
      <c r="A11" s="40">
        <v>6</v>
      </c>
      <c r="B11" s="79">
        <f t="shared" si="0"/>
        <v>2010</v>
      </c>
      <c r="C11" s="100">
        <v>2219923</v>
      </c>
      <c r="D11" s="101">
        <v>380758</v>
      </c>
      <c r="E11" s="101">
        <v>398733</v>
      </c>
      <c r="F11" s="101">
        <v>77174</v>
      </c>
      <c r="G11" s="101">
        <v>335967</v>
      </c>
      <c r="H11" s="101">
        <v>297231</v>
      </c>
      <c r="I11" s="101">
        <v>134279</v>
      </c>
      <c r="J11" s="101">
        <v>115463</v>
      </c>
      <c r="K11" s="101">
        <v>142716</v>
      </c>
      <c r="L11" s="101">
        <v>80540</v>
      </c>
      <c r="M11" s="140">
        <v>257062</v>
      </c>
    </row>
    <row r="12" spans="1:13" s="41" customFormat="1" ht="18.899999999999999" customHeight="1" x14ac:dyDescent="0.25">
      <c r="A12" s="40">
        <v>7</v>
      </c>
      <c r="B12" s="79">
        <f t="shared" si="0"/>
        <v>2011</v>
      </c>
      <c r="C12" s="100">
        <v>2249152</v>
      </c>
      <c r="D12" s="101">
        <v>381344</v>
      </c>
      <c r="E12" s="101">
        <v>404768</v>
      </c>
      <c r="F12" s="101">
        <v>78478</v>
      </c>
      <c r="G12" s="101">
        <v>340682</v>
      </c>
      <c r="H12" s="101">
        <v>301757</v>
      </c>
      <c r="I12" s="101">
        <v>136587</v>
      </c>
      <c r="J12" s="101">
        <v>117501</v>
      </c>
      <c r="K12" s="101">
        <v>145422</v>
      </c>
      <c r="L12" s="101">
        <v>82148</v>
      </c>
      <c r="M12" s="140">
        <v>260465</v>
      </c>
    </row>
    <row r="13" spans="1:13" s="41" customFormat="1" ht="18.899999999999999" customHeight="1" x14ac:dyDescent="0.25">
      <c r="A13" s="40">
        <v>8</v>
      </c>
      <c r="B13" s="79">
        <f t="shared" si="0"/>
        <v>2012</v>
      </c>
      <c r="C13" s="100">
        <v>2273628</v>
      </c>
      <c r="D13" s="101">
        <v>381415</v>
      </c>
      <c r="E13" s="101">
        <v>409795</v>
      </c>
      <c r="F13" s="101">
        <v>79687</v>
      </c>
      <c r="G13" s="101">
        <v>345467</v>
      </c>
      <c r="H13" s="101">
        <v>305654</v>
      </c>
      <c r="I13" s="101">
        <v>138463</v>
      </c>
      <c r="J13" s="101">
        <v>119551</v>
      </c>
      <c r="K13" s="101">
        <v>147706</v>
      </c>
      <c r="L13" s="101">
        <v>83413</v>
      </c>
      <c r="M13" s="140">
        <v>262477</v>
      </c>
    </row>
    <row r="14" spans="1:13" s="41" customFormat="1" ht="18.899999999999999" customHeight="1" x14ac:dyDescent="0.25">
      <c r="A14" s="40">
        <v>9</v>
      </c>
      <c r="B14" s="79">
        <f t="shared" si="0"/>
        <v>2013</v>
      </c>
      <c r="C14" s="100">
        <v>2299114</v>
      </c>
      <c r="D14" s="101">
        <v>381083</v>
      </c>
      <c r="E14" s="101">
        <v>414027</v>
      </c>
      <c r="F14" s="101">
        <v>80695</v>
      </c>
      <c r="G14" s="101">
        <v>348839</v>
      </c>
      <c r="H14" s="101">
        <v>309310</v>
      </c>
      <c r="I14" s="101">
        <v>140082</v>
      </c>
      <c r="J14" s="101">
        <v>120873</v>
      </c>
      <c r="K14" s="101">
        <v>149399</v>
      </c>
      <c r="L14" s="101">
        <v>84393</v>
      </c>
      <c r="M14" s="140">
        <v>270413</v>
      </c>
    </row>
    <row r="15" spans="1:13" s="41" customFormat="1" ht="18.899999999999999" customHeight="1" x14ac:dyDescent="0.25">
      <c r="A15" s="40">
        <v>10</v>
      </c>
      <c r="B15" s="79">
        <f t="shared" si="0"/>
        <v>2014</v>
      </c>
      <c r="C15" s="100">
        <v>2310749</v>
      </c>
      <c r="D15" s="101">
        <v>379893</v>
      </c>
      <c r="E15" s="101">
        <v>417234</v>
      </c>
      <c r="F15" s="101">
        <v>81505</v>
      </c>
      <c r="G15" s="101">
        <v>350527</v>
      </c>
      <c r="H15" s="101">
        <v>309972</v>
      </c>
      <c r="I15" s="101">
        <v>140644</v>
      </c>
      <c r="J15" s="101">
        <v>122169</v>
      </c>
      <c r="K15" s="101">
        <v>150539</v>
      </c>
      <c r="L15" s="101">
        <v>85231</v>
      </c>
      <c r="M15" s="140">
        <v>273035</v>
      </c>
    </row>
    <row r="16" spans="1:13" s="41" customFormat="1" ht="18.899999999999999" customHeight="1" x14ac:dyDescent="0.25">
      <c r="A16" s="40">
        <v>11</v>
      </c>
      <c r="B16" s="79">
        <f t="shared" si="0"/>
        <v>2015</v>
      </c>
      <c r="C16" s="100">
        <v>2305356</v>
      </c>
      <c r="D16" s="101">
        <v>375950</v>
      </c>
      <c r="E16" s="101">
        <v>416583</v>
      </c>
      <c r="F16" s="101">
        <v>81568</v>
      </c>
      <c r="G16" s="101">
        <v>349043</v>
      </c>
      <c r="H16" s="101">
        <v>307959</v>
      </c>
      <c r="I16" s="101">
        <v>140531</v>
      </c>
      <c r="J16" s="101">
        <v>122393</v>
      </c>
      <c r="K16" s="101">
        <v>151313</v>
      </c>
      <c r="L16" s="101">
        <v>85544</v>
      </c>
      <c r="M16" s="140">
        <v>274472</v>
      </c>
    </row>
    <row r="17" spans="1:13" s="41" customFormat="1" ht="18.899999999999999" customHeight="1" x14ac:dyDescent="0.25">
      <c r="A17" s="40">
        <v>12</v>
      </c>
      <c r="B17" s="79">
        <f t="shared" si="0"/>
        <v>2016</v>
      </c>
      <c r="C17" s="100">
        <v>2324314</v>
      </c>
      <c r="D17" s="101">
        <v>376194</v>
      </c>
      <c r="E17" s="101">
        <v>420033</v>
      </c>
      <c r="F17" s="101">
        <v>82438</v>
      </c>
      <c r="G17" s="101">
        <v>352458</v>
      </c>
      <c r="H17" s="101">
        <v>311016</v>
      </c>
      <c r="I17" s="101">
        <v>142295</v>
      </c>
      <c r="J17" s="101">
        <v>124070</v>
      </c>
      <c r="K17" s="101">
        <v>153431</v>
      </c>
      <c r="L17" s="101">
        <v>86624</v>
      </c>
      <c r="M17" s="140">
        <v>275755</v>
      </c>
    </row>
    <row r="18" spans="1:13" s="41" customFormat="1" ht="18.899999999999999" customHeight="1" x14ac:dyDescent="0.25">
      <c r="A18" s="40">
        <v>13</v>
      </c>
      <c r="B18" s="79">
        <f t="shared" si="0"/>
        <v>2017</v>
      </c>
      <c r="C18" s="100">
        <v>2340656</v>
      </c>
      <c r="D18" s="101">
        <v>375774</v>
      </c>
      <c r="E18" s="101">
        <v>422431</v>
      </c>
      <c r="F18" s="101">
        <v>83476</v>
      </c>
      <c r="G18" s="101">
        <v>355185</v>
      </c>
      <c r="H18" s="101">
        <v>313711</v>
      </c>
      <c r="I18" s="101">
        <v>144071</v>
      </c>
      <c r="J18" s="101">
        <v>125470</v>
      </c>
      <c r="K18" s="101">
        <v>155569</v>
      </c>
      <c r="L18" s="101">
        <v>87529</v>
      </c>
      <c r="M18" s="140">
        <v>277440</v>
      </c>
    </row>
    <row r="19" spans="1:13" s="41" customFormat="1" ht="18.899999999999999" customHeight="1" x14ac:dyDescent="0.25">
      <c r="A19" s="40">
        <v>14</v>
      </c>
      <c r="B19" s="79">
        <f t="shared" si="0"/>
        <v>2018</v>
      </c>
      <c r="C19" s="100">
        <v>2363581</v>
      </c>
      <c r="D19" s="101">
        <v>375804</v>
      </c>
      <c r="E19" s="101">
        <v>426401</v>
      </c>
      <c r="F19" s="101">
        <v>84582</v>
      </c>
      <c r="G19" s="101">
        <v>359536</v>
      </c>
      <c r="H19" s="101">
        <v>316823</v>
      </c>
      <c r="I19" s="101">
        <v>146059</v>
      </c>
      <c r="J19" s="101">
        <v>127188</v>
      </c>
      <c r="K19" s="101">
        <v>158504</v>
      </c>
      <c r="L19" s="101">
        <v>88857</v>
      </c>
      <c r="M19" s="140">
        <v>279827</v>
      </c>
    </row>
    <row r="20" spans="1:13" s="41" customFormat="1" ht="18.899999999999999" customHeight="1" x14ac:dyDescent="0.25">
      <c r="A20" s="40">
        <v>15</v>
      </c>
      <c r="B20" s="79">
        <f t="shared" si="0"/>
        <v>2019</v>
      </c>
      <c r="C20" s="100">
        <v>2396164</v>
      </c>
      <c r="D20" s="101">
        <v>378469</v>
      </c>
      <c r="E20" s="101">
        <v>431639</v>
      </c>
      <c r="F20" s="101">
        <v>85908</v>
      </c>
      <c r="G20" s="101">
        <v>365472</v>
      </c>
      <c r="H20" s="101">
        <v>321378</v>
      </c>
      <c r="I20" s="101">
        <v>148282</v>
      </c>
      <c r="J20" s="101">
        <v>129707</v>
      </c>
      <c r="K20" s="101">
        <v>161761</v>
      </c>
      <c r="L20" s="101">
        <v>90768</v>
      </c>
      <c r="M20" s="140">
        <v>282780</v>
      </c>
    </row>
    <row r="21" spans="1:13" s="41" customFormat="1" ht="18.899999999999999" customHeight="1" x14ac:dyDescent="0.25">
      <c r="A21" s="40">
        <v>16</v>
      </c>
      <c r="B21" s="79">
        <f t="shared" si="0"/>
        <v>2020</v>
      </c>
      <c r="C21" s="100">
        <v>2436069</v>
      </c>
      <c r="D21" s="101">
        <v>381176</v>
      </c>
      <c r="E21" s="101">
        <v>439429</v>
      </c>
      <c r="F21" s="101">
        <v>87358</v>
      </c>
      <c r="G21" s="101">
        <v>372665</v>
      </c>
      <c r="H21" s="101">
        <v>326197</v>
      </c>
      <c r="I21" s="101">
        <v>150873</v>
      </c>
      <c r="J21" s="101">
        <v>132617</v>
      </c>
      <c r="K21" s="101">
        <v>166085</v>
      </c>
      <c r="L21" s="101">
        <v>92970</v>
      </c>
      <c r="M21" s="140">
        <v>286699</v>
      </c>
    </row>
    <row r="22" spans="1:13" s="41" customFormat="1" ht="18.899999999999999" customHeight="1" x14ac:dyDescent="0.25">
      <c r="A22" s="40">
        <v>17</v>
      </c>
      <c r="B22" s="79">
        <f t="shared" si="0"/>
        <v>2021</v>
      </c>
      <c r="C22" s="100">
        <v>2466799</v>
      </c>
      <c r="D22" s="101">
        <v>381575</v>
      </c>
      <c r="E22" s="101">
        <v>446484</v>
      </c>
      <c r="F22" s="101">
        <v>88848</v>
      </c>
      <c r="G22" s="101">
        <v>378823</v>
      </c>
      <c r="H22" s="101">
        <v>330704</v>
      </c>
      <c r="I22" s="101">
        <v>153525</v>
      </c>
      <c r="J22" s="101">
        <v>134909</v>
      </c>
      <c r="K22" s="101">
        <v>170096</v>
      </c>
      <c r="L22" s="101">
        <v>95022</v>
      </c>
      <c r="M22" s="140">
        <v>286813</v>
      </c>
    </row>
    <row r="23" spans="1:13" s="41" customFormat="1" ht="18.899999999999999" customHeight="1" x14ac:dyDescent="0.25">
      <c r="A23" s="40">
        <v>18</v>
      </c>
      <c r="B23" s="79">
        <f t="shared" si="0"/>
        <v>2022</v>
      </c>
      <c r="C23" s="100">
        <v>2502792</v>
      </c>
      <c r="D23" s="101">
        <v>381997</v>
      </c>
      <c r="E23" s="101">
        <v>454184</v>
      </c>
      <c r="F23" s="101">
        <v>90645</v>
      </c>
      <c r="G23" s="101">
        <v>385698</v>
      </c>
      <c r="H23" s="101">
        <v>335567</v>
      </c>
      <c r="I23" s="101">
        <v>156219</v>
      </c>
      <c r="J23" s="101">
        <v>137620</v>
      </c>
      <c r="K23" s="101">
        <v>174067</v>
      </c>
      <c r="L23" s="101">
        <v>96793</v>
      </c>
      <c r="M23" s="140">
        <v>290002</v>
      </c>
    </row>
    <row r="24" spans="1:13" s="41" customFormat="1" ht="18.899999999999999" customHeight="1" x14ac:dyDescent="0.25">
      <c r="A24" s="40">
        <v>19</v>
      </c>
      <c r="B24" s="79">
        <f t="shared" si="0"/>
        <v>2023</v>
      </c>
      <c r="C24" s="100">
        <v>2547502</v>
      </c>
      <c r="D24" s="101">
        <v>385066</v>
      </c>
      <c r="E24" s="101">
        <v>462507</v>
      </c>
      <c r="F24" s="101">
        <v>92399</v>
      </c>
      <c r="G24" s="101">
        <v>393656</v>
      </c>
      <c r="H24" s="101">
        <v>341107</v>
      </c>
      <c r="I24" s="101">
        <v>159586</v>
      </c>
      <c r="J24" s="101">
        <v>140235</v>
      </c>
      <c r="K24" s="101">
        <v>179043</v>
      </c>
      <c r="L24" s="101">
        <v>99057</v>
      </c>
      <c r="M24" s="140">
        <v>294846</v>
      </c>
    </row>
    <row r="25" spans="1:13" s="41" customFormat="1" ht="18.899999999999999" customHeight="1" x14ac:dyDescent="0.25">
      <c r="A25" s="40">
        <v>20</v>
      </c>
      <c r="B25" s="79">
        <f t="shared" si="0"/>
        <v>2024</v>
      </c>
      <c r="C25" s="100">
        <v>2573944</v>
      </c>
      <c r="D25" s="101">
        <v>384856</v>
      </c>
      <c r="E25" s="101">
        <v>467670</v>
      </c>
      <c r="F25" s="101">
        <v>93369</v>
      </c>
      <c r="G25" s="101">
        <v>398602</v>
      </c>
      <c r="H25" s="101">
        <v>344419</v>
      </c>
      <c r="I25" s="101">
        <v>161628</v>
      </c>
      <c r="J25" s="101">
        <v>141777</v>
      </c>
      <c r="K25" s="101">
        <v>182067</v>
      </c>
      <c r="L25" s="101">
        <v>100346</v>
      </c>
      <c r="M25" s="140">
        <v>299210</v>
      </c>
    </row>
    <row r="26" spans="1:13" s="41" customFormat="1" ht="18.899999999999999" customHeight="1" x14ac:dyDescent="0.25">
      <c r="A26" s="42">
        <v>21</v>
      </c>
      <c r="B26" s="105">
        <f t="shared" si="0"/>
        <v>2025</v>
      </c>
      <c r="C26" s="103">
        <v>2603444</v>
      </c>
      <c r="D26" s="104">
        <v>387026</v>
      </c>
      <c r="E26" s="104">
        <v>472491</v>
      </c>
      <c r="F26" s="104">
        <v>94213</v>
      </c>
      <c r="G26" s="104">
        <v>403661</v>
      </c>
      <c r="H26" s="104">
        <v>348129</v>
      </c>
      <c r="I26" s="104">
        <v>163402</v>
      </c>
      <c r="J26" s="104">
        <v>143682</v>
      </c>
      <c r="K26" s="104">
        <v>185113</v>
      </c>
      <c r="L26" s="104">
        <v>101694</v>
      </c>
      <c r="M26" s="142">
        <v>304033</v>
      </c>
    </row>
  </sheetData>
  <phoneticPr fontId="0" type="noConversion"/>
  <printOptions horizontalCentered="1"/>
  <pageMargins left="0.27559055118110237" right="0.19685039370078741" top="0.51181102362204722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523"/>
  <dimension ref="A1:L29"/>
  <sheetViews>
    <sheetView showGridLines="0" zoomScaleNormal="100" workbookViewId="0"/>
  </sheetViews>
  <sheetFormatPr baseColWidth="10" defaultColWidth="11.44140625" defaultRowHeight="13.8" x14ac:dyDescent="0.3"/>
  <cols>
    <col min="1" max="1" width="4.5546875" style="32" customWidth="1"/>
    <col min="2" max="2" width="12.6640625" style="13" customWidth="1"/>
    <col min="3" max="3" width="13.6640625" style="13" customWidth="1"/>
    <col min="4" max="12" width="12.6640625" style="13" customWidth="1"/>
    <col min="13" max="16384" width="11.44140625" style="13"/>
  </cols>
  <sheetData>
    <row r="1" spans="1:12" s="3" customFormat="1" ht="10.199999999999999" customHeight="1" x14ac:dyDescent="0.2">
      <c r="A1" s="34"/>
      <c r="B1" s="2"/>
      <c r="L1" s="4"/>
    </row>
    <row r="2" spans="1:12" s="7" customFormat="1" ht="24.6" customHeight="1" x14ac:dyDescent="0.35">
      <c r="A2" s="5" t="s">
        <v>199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4.75" customHeight="1" x14ac:dyDescent="0.3">
      <c r="A3" s="36"/>
      <c r="B3" s="38"/>
      <c r="C3" s="38"/>
      <c r="D3" s="38"/>
      <c r="E3" s="38"/>
      <c r="F3" s="38"/>
      <c r="G3" s="38"/>
      <c r="H3" s="39"/>
      <c r="I3" s="38"/>
      <c r="J3" s="38"/>
      <c r="K3" s="38"/>
      <c r="L3" s="112" t="s">
        <v>29</v>
      </c>
    </row>
    <row r="4" spans="1:12" ht="22.5" customHeight="1" x14ac:dyDescent="0.3">
      <c r="A4" s="627" t="s">
        <v>4</v>
      </c>
      <c r="B4" s="630" t="s">
        <v>52</v>
      </c>
      <c r="C4" s="80" t="s">
        <v>88</v>
      </c>
      <c r="D4" s="81"/>
      <c r="E4" s="82"/>
      <c r="F4" s="81" t="s">
        <v>89</v>
      </c>
      <c r="G4" s="81"/>
      <c r="H4" s="81"/>
      <c r="I4" s="81"/>
      <c r="J4" s="81"/>
      <c r="K4" s="81"/>
      <c r="L4" s="82"/>
    </row>
    <row r="5" spans="1:12" ht="18.75" customHeight="1" x14ac:dyDescent="0.3">
      <c r="A5" s="628"/>
      <c r="B5" s="625"/>
      <c r="C5" s="624" t="s">
        <v>40</v>
      </c>
      <c r="D5" s="640" t="s">
        <v>90</v>
      </c>
      <c r="E5" s="630" t="s">
        <v>91</v>
      </c>
      <c r="F5" s="630" t="s">
        <v>92</v>
      </c>
      <c r="G5" s="81" t="s">
        <v>1</v>
      </c>
      <c r="H5" s="81"/>
      <c r="I5" s="630" t="s">
        <v>328</v>
      </c>
      <c r="J5" s="640" t="s">
        <v>329</v>
      </c>
      <c r="K5" s="630" t="s">
        <v>337</v>
      </c>
      <c r="L5" s="641" t="s">
        <v>332</v>
      </c>
    </row>
    <row r="6" spans="1:12" ht="40.950000000000003" customHeight="1" x14ac:dyDescent="0.3">
      <c r="A6" s="629"/>
      <c r="B6" s="626"/>
      <c r="C6" s="626"/>
      <c r="D6" s="621"/>
      <c r="E6" s="626"/>
      <c r="F6" s="626"/>
      <c r="G6" s="96" t="s">
        <v>5</v>
      </c>
      <c r="H6" s="163" t="s">
        <v>6</v>
      </c>
      <c r="I6" s="626"/>
      <c r="J6" s="621"/>
      <c r="K6" s="626"/>
      <c r="L6" s="623"/>
    </row>
    <row r="7" spans="1:12" s="41" customFormat="1" ht="18.899999999999999" customHeight="1" x14ac:dyDescent="0.25">
      <c r="A7" s="40">
        <v>1</v>
      </c>
      <c r="B7" s="79">
        <v>2005</v>
      </c>
      <c r="C7" s="164">
        <v>625</v>
      </c>
      <c r="D7" s="314">
        <v>611</v>
      </c>
      <c r="E7" s="315">
        <v>706</v>
      </c>
      <c r="F7" s="140">
        <v>604</v>
      </c>
      <c r="G7" s="101">
        <v>812</v>
      </c>
      <c r="H7" s="101">
        <v>441</v>
      </c>
      <c r="I7" s="164">
        <v>1148</v>
      </c>
      <c r="J7" s="101">
        <v>507</v>
      </c>
      <c r="K7" s="314">
        <v>1066</v>
      </c>
      <c r="L7" s="100">
        <v>419</v>
      </c>
    </row>
    <row r="8" spans="1:12" s="41" customFormat="1" ht="18.899999999999999" customHeight="1" x14ac:dyDescent="0.25">
      <c r="A8" s="40">
        <v>2</v>
      </c>
      <c r="B8" s="79">
        <f>B7+1</f>
        <v>2006</v>
      </c>
      <c r="C8" s="140">
        <v>621</v>
      </c>
      <c r="D8" s="101">
        <v>608</v>
      </c>
      <c r="E8" s="100">
        <v>701</v>
      </c>
      <c r="F8" s="140">
        <v>601</v>
      </c>
      <c r="G8" s="101">
        <v>809</v>
      </c>
      <c r="H8" s="101">
        <v>440</v>
      </c>
      <c r="I8" s="140">
        <v>1126</v>
      </c>
      <c r="J8" s="101">
        <v>496</v>
      </c>
      <c r="K8" s="101">
        <v>1091</v>
      </c>
      <c r="L8" s="100">
        <v>418</v>
      </c>
    </row>
    <row r="9" spans="1:12" s="41" customFormat="1" ht="18.899999999999999" customHeight="1" x14ac:dyDescent="0.25">
      <c r="A9" s="40">
        <v>3</v>
      </c>
      <c r="B9" s="79">
        <f t="shared" ref="B9:B27" si="0">B8+1</f>
        <v>2007</v>
      </c>
      <c r="C9" s="140">
        <v>615</v>
      </c>
      <c r="D9" s="101">
        <v>601</v>
      </c>
      <c r="E9" s="100">
        <v>698</v>
      </c>
      <c r="F9" s="140">
        <v>595</v>
      </c>
      <c r="G9" s="101">
        <v>802</v>
      </c>
      <c r="H9" s="101">
        <v>437</v>
      </c>
      <c r="I9" s="140">
        <v>1062</v>
      </c>
      <c r="J9" s="101">
        <v>489</v>
      </c>
      <c r="K9" s="101">
        <v>1116</v>
      </c>
      <c r="L9" s="100">
        <v>417</v>
      </c>
    </row>
    <row r="10" spans="1:12" s="41" customFormat="1" ht="18.899999999999999" customHeight="1" x14ac:dyDescent="0.25">
      <c r="A10" s="40">
        <v>4</v>
      </c>
      <c r="B10" s="79">
        <f t="shared" si="0"/>
        <v>2008</v>
      </c>
      <c r="C10" s="140">
        <v>607</v>
      </c>
      <c r="D10" s="101">
        <v>594</v>
      </c>
      <c r="E10" s="100">
        <v>686</v>
      </c>
      <c r="F10" s="140">
        <v>589</v>
      </c>
      <c r="G10" s="101">
        <v>796</v>
      </c>
      <c r="H10" s="101">
        <v>432</v>
      </c>
      <c r="I10" s="140">
        <v>984</v>
      </c>
      <c r="J10" s="101">
        <v>472</v>
      </c>
      <c r="K10" s="101">
        <v>1138</v>
      </c>
      <c r="L10" s="100">
        <v>426</v>
      </c>
    </row>
    <row r="11" spans="1:12" s="41" customFormat="1" ht="18.899999999999999" customHeight="1" x14ac:dyDescent="0.25">
      <c r="A11" s="40">
        <v>5</v>
      </c>
      <c r="B11" s="79">
        <f t="shared" si="0"/>
        <v>2009</v>
      </c>
      <c r="C11" s="140">
        <v>621</v>
      </c>
      <c r="D11" s="101">
        <v>612</v>
      </c>
      <c r="E11" s="100">
        <v>677</v>
      </c>
      <c r="F11" s="140">
        <v>607</v>
      </c>
      <c r="G11" s="101">
        <v>841</v>
      </c>
      <c r="H11" s="101">
        <v>440</v>
      </c>
      <c r="I11" s="140">
        <v>928</v>
      </c>
      <c r="J11" s="101">
        <v>460</v>
      </c>
      <c r="K11" s="101">
        <v>1163</v>
      </c>
      <c r="L11" s="100">
        <v>446</v>
      </c>
    </row>
    <row r="12" spans="1:12" s="41" customFormat="1" ht="18.899999999999999" customHeight="1" x14ac:dyDescent="0.25">
      <c r="A12" s="40">
        <v>6</v>
      </c>
      <c r="B12" s="79">
        <f t="shared" si="0"/>
        <v>2010</v>
      </c>
      <c r="C12" s="140">
        <v>623</v>
      </c>
      <c r="D12" s="101">
        <v>615</v>
      </c>
      <c r="E12" s="100">
        <v>671</v>
      </c>
      <c r="F12" s="140">
        <v>611</v>
      </c>
      <c r="G12" s="101">
        <v>846</v>
      </c>
      <c r="H12" s="101">
        <v>444</v>
      </c>
      <c r="I12" s="140">
        <v>897</v>
      </c>
      <c r="J12" s="101">
        <v>453</v>
      </c>
      <c r="K12" s="101">
        <v>1187</v>
      </c>
      <c r="L12" s="100">
        <v>459</v>
      </c>
    </row>
    <row r="13" spans="1:12" s="41" customFormat="1" ht="18.899999999999999" customHeight="1" x14ac:dyDescent="0.25">
      <c r="A13" s="40">
        <v>7</v>
      </c>
      <c r="B13" s="79">
        <f t="shared" si="0"/>
        <v>2011</v>
      </c>
      <c r="C13" s="140">
        <v>620</v>
      </c>
      <c r="D13" s="101">
        <v>612</v>
      </c>
      <c r="E13" s="100">
        <v>664</v>
      </c>
      <c r="F13" s="140">
        <v>608</v>
      </c>
      <c r="G13" s="101">
        <v>838</v>
      </c>
      <c r="H13" s="101">
        <v>446</v>
      </c>
      <c r="I13" s="140">
        <v>878</v>
      </c>
      <c r="J13" s="101">
        <v>445</v>
      </c>
      <c r="K13" s="101">
        <v>1211</v>
      </c>
      <c r="L13" s="100">
        <v>459</v>
      </c>
    </row>
    <row r="14" spans="1:12" s="41" customFormat="1" ht="18.899999999999999" customHeight="1" x14ac:dyDescent="0.25">
      <c r="A14" s="40">
        <v>8</v>
      </c>
      <c r="B14" s="79">
        <f t="shared" si="0"/>
        <v>2012</v>
      </c>
      <c r="C14" s="140">
        <v>615</v>
      </c>
      <c r="D14" s="101">
        <v>608</v>
      </c>
      <c r="E14" s="100">
        <v>658</v>
      </c>
      <c r="F14" s="140">
        <v>604</v>
      </c>
      <c r="G14" s="101">
        <v>827</v>
      </c>
      <c r="H14" s="101">
        <v>447</v>
      </c>
      <c r="I14" s="140">
        <v>856</v>
      </c>
      <c r="J14" s="101">
        <v>438</v>
      </c>
      <c r="K14" s="101">
        <v>1231</v>
      </c>
      <c r="L14" s="100">
        <v>457</v>
      </c>
    </row>
    <row r="15" spans="1:12" s="41" customFormat="1" ht="18.899999999999999" customHeight="1" x14ac:dyDescent="0.25">
      <c r="A15" s="40">
        <v>9</v>
      </c>
      <c r="B15" s="79">
        <f t="shared" si="0"/>
        <v>2013</v>
      </c>
      <c r="C15" s="140">
        <v>615</v>
      </c>
      <c r="D15" s="101">
        <v>610</v>
      </c>
      <c r="E15" s="100">
        <v>644</v>
      </c>
      <c r="F15" s="140">
        <v>607</v>
      </c>
      <c r="G15" s="101">
        <v>835</v>
      </c>
      <c r="H15" s="101">
        <v>449</v>
      </c>
      <c r="I15" s="140">
        <v>838</v>
      </c>
      <c r="J15" s="101">
        <v>428</v>
      </c>
      <c r="K15" s="101">
        <v>1239</v>
      </c>
      <c r="L15" s="100">
        <v>451</v>
      </c>
    </row>
    <row r="16" spans="1:12" s="41" customFormat="1" ht="18.899999999999999" customHeight="1" x14ac:dyDescent="0.25">
      <c r="A16" s="40">
        <v>10</v>
      </c>
      <c r="B16" s="79">
        <f t="shared" si="0"/>
        <v>2014</v>
      </c>
      <c r="C16" s="140">
        <v>614</v>
      </c>
      <c r="D16" s="101">
        <v>609</v>
      </c>
      <c r="E16" s="100">
        <v>643</v>
      </c>
      <c r="F16" s="140">
        <v>606</v>
      </c>
      <c r="G16" s="101">
        <v>835</v>
      </c>
      <c r="H16" s="101">
        <v>450</v>
      </c>
      <c r="I16" s="140">
        <v>811</v>
      </c>
      <c r="J16" s="101">
        <v>432</v>
      </c>
      <c r="K16" s="101">
        <v>1246</v>
      </c>
      <c r="L16" s="100">
        <v>440</v>
      </c>
    </row>
    <row r="17" spans="1:12" s="41" customFormat="1" ht="18.899999999999999" customHeight="1" x14ac:dyDescent="0.25">
      <c r="A17" s="40">
        <v>11</v>
      </c>
      <c r="B17" s="79">
        <f t="shared" si="0"/>
        <v>2015</v>
      </c>
      <c r="C17" s="140">
        <v>606</v>
      </c>
      <c r="D17" s="101">
        <v>601</v>
      </c>
      <c r="E17" s="100">
        <v>632</v>
      </c>
      <c r="F17" s="140">
        <v>599</v>
      </c>
      <c r="G17" s="101">
        <v>828</v>
      </c>
      <c r="H17" s="101">
        <v>444</v>
      </c>
      <c r="I17" s="140">
        <v>773</v>
      </c>
      <c r="J17" s="101">
        <v>426</v>
      </c>
      <c r="K17" s="101">
        <v>1248</v>
      </c>
      <c r="L17" s="100">
        <v>435</v>
      </c>
    </row>
    <row r="18" spans="1:12" s="41" customFormat="1" ht="18.899999999999999" customHeight="1" x14ac:dyDescent="0.25">
      <c r="A18" s="40">
        <v>12</v>
      </c>
      <c r="B18" s="79">
        <f t="shared" si="0"/>
        <v>2016</v>
      </c>
      <c r="C18" s="140">
        <v>597</v>
      </c>
      <c r="D18" s="101">
        <v>593</v>
      </c>
      <c r="E18" s="100">
        <v>622</v>
      </c>
      <c r="F18" s="140">
        <v>591</v>
      </c>
      <c r="G18" s="101">
        <v>816</v>
      </c>
      <c r="H18" s="101">
        <v>440</v>
      </c>
      <c r="I18" s="140">
        <v>737</v>
      </c>
      <c r="J18" s="101">
        <v>421</v>
      </c>
      <c r="K18" s="101">
        <v>1250</v>
      </c>
      <c r="L18" s="100">
        <v>424</v>
      </c>
    </row>
    <row r="19" spans="1:12" s="41" customFormat="1" ht="18.899999999999999" customHeight="1" x14ac:dyDescent="0.25">
      <c r="A19" s="40">
        <v>13</v>
      </c>
      <c r="B19" s="79">
        <f t="shared" si="0"/>
        <v>2017</v>
      </c>
      <c r="C19" s="140">
        <v>589</v>
      </c>
      <c r="D19" s="101">
        <v>584</v>
      </c>
      <c r="E19" s="100">
        <v>616</v>
      </c>
      <c r="F19" s="140">
        <v>582</v>
      </c>
      <c r="G19" s="101">
        <v>802</v>
      </c>
      <c r="H19" s="101">
        <v>436</v>
      </c>
      <c r="I19" s="140">
        <v>697</v>
      </c>
      <c r="J19" s="101">
        <v>420</v>
      </c>
      <c r="K19" s="101">
        <v>1252</v>
      </c>
      <c r="L19" s="100">
        <v>419</v>
      </c>
    </row>
    <row r="20" spans="1:12" s="41" customFormat="1" ht="18.899999999999999" customHeight="1" x14ac:dyDescent="0.25">
      <c r="A20" s="40">
        <v>14</v>
      </c>
      <c r="B20" s="79">
        <f t="shared" si="0"/>
        <v>2018</v>
      </c>
      <c r="C20" s="140">
        <v>579</v>
      </c>
      <c r="D20" s="101">
        <v>573</v>
      </c>
      <c r="E20" s="100">
        <v>613</v>
      </c>
      <c r="F20" s="140">
        <v>572</v>
      </c>
      <c r="G20" s="101">
        <v>786</v>
      </c>
      <c r="H20" s="101">
        <v>430</v>
      </c>
      <c r="I20" s="140">
        <v>659</v>
      </c>
      <c r="J20" s="101">
        <v>421</v>
      </c>
      <c r="K20" s="101">
        <v>1257</v>
      </c>
      <c r="L20" s="100">
        <v>417</v>
      </c>
    </row>
    <row r="21" spans="1:12" s="41" customFormat="1" ht="18.899999999999999" customHeight="1" x14ac:dyDescent="0.25">
      <c r="A21" s="40">
        <v>15</v>
      </c>
      <c r="B21" s="79">
        <f t="shared" si="0"/>
        <v>2019</v>
      </c>
      <c r="C21" s="140">
        <v>576</v>
      </c>
      <c r="D21" s="101">
        <v>569</v>
      </c>
      <c r="E21" s="100">
        <v>612</v>
      </c>
      <c r="F21" s="140">
        <v>568</v>
      </c>
      <c r="G21" s="101">
        <v>782</v>
      </c>
      <c r="H21" s="101">
        <v>429</v>
      </c>
      <c r="I21" s="140">
        <v>628</v>
      </c>
      <c r="J21" s="101">
        <v>425</v>
      </c>
      <c r="K21" s="101">
        <v>1264</v>
      </c>
      <c r="L21" s="100">
        <v>408</v>
      </c>
    </row>
    <row r="22" spans="1:12" s="41" customFormat="1" ht="18.899999999999999" customHeight="1" x14ac:dyDescent="0.25">
      <c r="A22" s="40">
        <v>16</v>
      </c>
      <c r="B22" s="79">
        <f t="shared" si="0"/>
        <v>2020</v>
      </c>
      <c r="C22" s="140">
        <v>595</v>
      </c>
      <c r="D22" s="101">
        <v>591</v>
      </c>
      <c r="E22" s="100">
        <v>619</v>
      </c>
      <c r="F22" s="140">
        <v>590</v>
      </c>
      <c r="G22" s="101">
        <v>839</v>
      </c>
      <c r="H22" s="101">
        <v>438</v>
      </c>
      <c r="I22" s="140">
        <v>629</v>
      </c>
      <c r="J22" s="101">
        <v>435</v>
      </c>
      <c r="K22" s="101">
        <v>1266</v>
      </c>
      <c r="L22" s="100">
        <v>0</v>
      </c>
    </row>
    <row r="23" spans="1:12" s="41" customFormat="1" ht="18.899999999999999" customHeight="1" x14ac:dyDescent="0.25">
      <c r="A23" s="40">
        <v>17</v>
      </c>
      <c r="B23" s="79">
        <f t="shared" si="0"/>
        <v>2021</v>
      </c>
      <c r="C23" s="140">
        <v>586</v>
      </c>
      <c r="D23" s="101">
        <v>582</v>
      </c>
      <c r="E23" s="100">
        <v>612</v>
      </c>
      <c r="F23" s="140">
        <v>581</v>
      </c>
      <c r="G23" s="101">
        <v>816</v>
      </c>
      <c r="H23" s="101">
        <v>437</v>
      </c>
      <c r="I23" s="140">
        <v>614</v>
      </c>
      <c r="J23" s="101">
        <v>436</v>
      </c>
      <c r="K23" s="101">
        <v>1255</v>
      </c>
      <c r="L23" s="100">
        <v>0</v>
      </c>
    </row>
    <row r="24" spans="1:12" s="41" customFormat="1" ht="18.899999999999999" customHeight="1" x14ac:dyDescent="0.25">
      <c r="A24" s="40">
        <v>18</v>
      </c>
      <c r="B24" s="79">
        <f t="shared" si="0"/>
        <v>2022</v>
      </c>
      <c r="C24" s="140">
        <v>576</v>
      </c>
      <c r="D24" s="101">
        <v>571</v>
      </c>
      <c r="E24" s="100">
        <v>609</v>
      </c>
      <c r="F24" s="140">
        <v>571</v>
      </c>
      <c r="G24" s="101">
        <v>791</v>
      </c>
      <c r="H24" s="101">
        <v>436</v>
      </c>
      <c r="I24" s="140">
        <v>569</v>
      </c>
      <c r="J24" s="101">
        <v>441</v>
      </c>
      <c r="K24" s="101">
        <v>1242</v>
      </c>
      <c r="L24" s="100">
        <v>0</v>
      </c>
    </row>
    <row r="25" spans="1:12" s="41" customFormat="1" ht="18.899999999999999" customHeight="1" x14ac:dyDescent="0.25">
      <c r="A25" s="40">
        <v>19</v>
      </c>
      <c r="B25" s="79">
        <f t="shared" si="0"/>
        <v>2023</v>
      </c>
      <c r="C25" s="140">
        <v>577</v>
      </c>
      <c r="D25" s="101">
        <v>572</v>
      </c>
      <c r="E25" s="100">
        <v>609</v>
      </c>
      <c r="F25" s="140">
        <v>572</v>
      </c>
      <c r="G25" s="101">
        <v>798</v>
      </c>
      <c r="H25" s="101">
        <v>437</v>
      </c>
      <c r="I25" s="140">
        <v>536</v>
      </c>
      <c r="J25" s="101">
        <v>449</v>
      </c>
      <c r="K25" s="101">
        <v>1227</v>
      </c>
      <c r="L25" s="100">
        <v>0</v>
      </c>
    </row>
    <row r="26" spans="1:12" s="41" customFormat="1" ht="18.899999999999999" customHeight="1" x14ac:dyDescent="0.25">
      <c r="A26" s="40">
        <v>20</v>
      </c>
      <c r="B26" s="79">
        <f t="shared" si="0"/>
        <v>2024</v>
      </c>
      <c r="C26" s="140">
        <v>581</v>
      </c>
      <c r="D26" s="101">
        <v>576</v>
      </c>
      <c r="E26" s="100">
        <v>611</v>
      </c>
      <c r="F26" s="140">
        <v>578</v>
      </c>
      <c r="G26" s="101">
        <v>819</v>
      </c>
      <c r="H26" s="101">
        <v>439</v>
      </c>
      <c r="I26" s="140">
        <v>502</v>
      </c>
      <c r="J26" s="101">
        <v>458</v>
      </c>
      <c r="K26" s="101">
        <v>1220</v>
      </c>
      <c r="L26" s="100">
        <v>0</v>
      </c>
    </row>
    <row r="27" spans="1:12" s="41" customFormat="1" ht="18.899999999999999" customHeight="1" x14ac:dyDescent="0.25">
      <c r="A27" s="42">
        <v>21</v>
      </c>
      <c r="B27" s="105">
        <f t="shared" si="0"/>
        <v>2025</v>
      </c>
      <c r="C27" s="142">
        <v>585</v>
      </c>
      <c r="D27" s="104">
        <v>580</v>
      </c>
      <c r="E27" s="103">
        <v>613</v>
      </c>
      <c r="F27" s="142">
        <v>582</v>
      </c>
      <c r="G27" s="104">
        <v>832</v>
      </c>
      <c r="H27" s="104">
        <v>442</v>
      </c>
      <c r="I27" s="142">
        <v>474</v>
      </c>
      <c r="J27" s="104">
        <v>465</v>
      </c>
      <c r="K27" s="104">
        <v>1221</v>
      </c>
      <c r="L27" s="103">
        <v>0</v>
      </c>
    </row>
    <row r="28" spans="1:12" ht="14.4" x14ac:dyDescent="0.3">
      <c r="A28" s="111" t="s">
        <v>330</v>
      </c>
    </row>
    <row r="29" spans="1:12" ht="14.4" x14ac:dyDescent="0.3">
      <c r="A29" s="111" t="s">
        <v>331</v>
      </c>
    </row>
  </sheetData>
  <mergeCells count="10">
    <mergeCell ref="L5:L6"/>
    <mergeCell ref="J5:J6"/>
    <mergeCell ref="K5:K6"/>
    <mergeCell ref="A4:A6"/>
    <mergeCell ref="B4:B6"/>
    <mergeCell ref="I5:I6"/>
    <mergeCell ref="C5:C6"/>
    <mergeCell ref="D5:D6"/>
    <mergeCell ref="E5:E6"/>
    <mergeCell ref="F5:F6"/>
  </mergeCells>
  <phoneticPr fontId="0" type="noConversion"/>
  <printOptions horizontalCentered="1"/>
  <pageMargins left="0.27559055118110237" right="0.19685039370078741" top="0.56000000000000005" bottom="0.27559055118110237" header="0.15748031496062992" footer="0.11811023622047245"/>
  <pageSetup paperSize="9" scale="95" orientation="landscape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24"/>
  <dimension ref="A1:N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484" customWidth="1"/>
    <col min="2" max="2" width="41.5546875" style="195" customWidth="1"/>
    <col min="3" max="12" width="12.33203125" style="195" customWidth="1"/>
    <col min="13" max="13" width="11.44140625" style="195"/>
    <col min="14" max="17" width="3.44140625" style="195" customWidth="1"/>
    <col min="18" max="16384" width="11.44140625" style="195"/>
  </cols>
  <sheetData>
    <row r="1" spans="1:14" ht="15.15" customHeight="1" x14ac:dyDescent="0.2">
      <c r="A1" s="422"/>
      <c r="B1" s="194"/>
      <c r="L1" s="196"/>
    </row>
    <row r="2" spans="1:14" s="198" customFormat="1" ht="30" customHeight="1" x14ac:dyDescent="0.35">
      <c r="A2" s="239" t="s">
        <v>311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4" s="200" customFormat="1" ht="26.1" customHeight="1" x14ac:dyDescent="0.35">
      <c r="A3" s="239" t="s">
        <v>478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4" s="203" customFormat="1" ht="23.85" customHeight="1" x14ac:dyDescent="0.3">
      <c r="A4" s="201"/>
      <c r="B4" s="202"/>
      <c r="C4" s="202"/>
      <c r="D4" s="202"/>
      <c r="E4" s="202"/>
      <c r="F4" s="202"/>
      <c r="G4" s="438"/>
      <c r="H4" s="438"/>
      <c r="I4" s="438"/>
      <c r="J4" s="202"/>
      <c r="K4" s="202"/>
      <c r="L4" s="240" t="s">
        <v>30</v>
      </c>
    </row>
    <row r="5" spans="1:14" s="439" customFormat="1" ht="20.399999999999999" customHeight="1" x14ac:dyDescent="0.3">
      <c r="A5" s="648" t="s">
        <v>4</v>
      </c>
      <c r="B5" s="650" t="s">
        <v>9</v>
      </c>
      <c r="C5" s="652" t="s">
        <v>110</v>
      </c>
      <c r="D5" s="652" t="s">
        <v>92</v>
      </c>
      <c r="E5" s="217" t="s">
        <v>1</v>
      </c>
      <c r="F5" s="218"/>
      <c r="G5" s="652" t="s">
        <v>312</v>
      </c>
      <c r="H5" s="217" t="s">
        <v>1</v>
      </c>
      <c r="I5" s="218"/>
      <c r="J5" s="652" t="s">
        <v>357</v>
      </c>
      <c r="K5" s="646" t="s">
        <v>1</v>
      </c>
      <c r="L5" s="647"/>
    </row>
    <row r="6" spans="1:14" s="439" customFormat="1" ht="34.5" customHeight="1" x14ac:dyDescent="0.3">
      <c r="A6" s="649"/>
      <c r="B6" s="651"/>
      <c r="C6" s="651"/>
      <c r="D6" s="653"/>
      <c r="E6" s="425" t="s">
        <v>5</v>
      </c>
      <c r="F6" s="440" t="s">
        <v>6</v>
      </c>
      <c r="G6" s="651"/>
      <c r="H6" s="441" t="s">
        <v>313</v>
      </c>
      <c r="I6" s="442" t="s">
        <v>182</v>
      </c>
      <c r="J6" s="653"/>
      <c r="K6" s="545" t="s">
        <v>314</v>
      </c>
      <c r="L6" s="444" t="s">
        <v>315</v>
      </c>
    </row>
    <row r="7" spans="1:14" s="451" customFormat="1" ht="22.35" customHeight="1" x14ac:dyDescent="0.3">
      <c r="A7" s="445">
        <v>1</v>
      </c>
      <c r="B7" s="446" t="s">
        <v>93</v>
      </c>
      <c r="C7" s="447">
        <v>2584909</v>
      </c>
      <c r="D7" s="448">
        <v>2158203</v>
      </c>
      <c r="E7" s="449">
        <v>1108714</v>
      </c>
      <c r="F7" s="450">
        <v>1049489</v>
      </c>
      <c r="G7" s="448">
        <v>34404</v>
      </c>
      <c r="H7" s="449">
        <v>20050</v>
      </c>
      <c r="I7" s="450">
        <v>14354</v>
      </c>
      <c r="J7" s="448">
        <v>392302</v>
      </c>
      <c r="K7" s="546">
        <v>239372</v>
      </c>
      <c r="L7" s="450">
        <v>152930</v>
      </c>
      <c r="M7" s="575"/>
      <c r="N7" s="575"/>
    </row>
    <row r="8" spans="1:14" s="203" customFormat="1" ht="21.15" customHeight="1" x14ac:dyDescent="0.3">
      <c r="A8" s="452">
        <v>2</v>
      </c>
      <c r="B8" s="453" t="s">
        <v>94</v>
      </c>
      <c r="C8" s="454">
        <v>190385</v>
      </c>
      <c r="D8" s="455">
        <v>151214</v>
      </c>
      <c r="E8" s="456">
        <v>119067</v>
      </c>
      <c r="F8" s="457">
        <v>32147</v>
      </c>
      <c r="G8" s="455">
        <v>1492</v>
      </c>
      <c r="H8" s="456">
        <v>971</v>
      </c>
      <c r="I8" s="457">
        <v>521</v>
      </c>
      <c r="J8" s="455">
        <v>37679</v>
      </c>
      <c r="K8" s="547">
        <v>12904</v>
      </c>
      <c r="L8" s="457">
        <v>24775</v>
      </c>
      <c r="M8" s="575"/>
      <c r="N8" s="575"/>
    </row>
    <row r="9" spans="1:14" s="203" customFormat="1" ht="21.15" customHeight="1" x14ac:dyDescent="0.3">
      <c r="A9" s="452">
        <v>3</v>
      </c>
      <c r="B9" s="453" t="s">
        <v>316</v>
      </c>
      <c r="C9" s="454">
        <v>21175</v>
      </c>
      <c r="D9" s="455">
        <v>11440</v>
      </c>
      <c r="E9" s="456">
        <v>9047</v>
      </c>
      <c r="F9" s="457">
        <v>2393</v>
      </c>
      <c r="G9" s="455">
        <v>53</v>
      </c>
      <c r="H9" s="456">
        <v>50</v>
      </c>
      <c r="I9" s="457">
        <v>3</v>
      </c>
      <c r="J9" s="455">
        <v>9682</v>
      </c>
      <c r="K9" s="547">
        <v>2877</v>
      </c>
      <c r="L9" s="457">
        <v>6805</v>
      </c>
      <c r="M9" s="575"/>
      <c r="N9" s="575"/>
    </row>
    <row r="10" spans="1:14" s="203" customFormat="1" ht="21.15" customHeight="1" x14ac:dyDescent="0.3">
      <c r="A10" s="452">
        <v>4</v>
      </c>
      <c r="B10" s="453" t="s">
        <v>317</v>
      </c>
      <c r="C10" s="454">
        <v>12244</v>
      </c>
      <c r="D10" s="455">
        <v>8123</v>
      </c>
      <c r="E10" s="456">
        <v>5970</v>
      </c>
      <c r="F10" s="457">
        <v>2153</v>
      </c>
      <c r="G10" s="455">
        <v>75</v>
      </c>
      <c r="H10" s="456">
        <v>70</v>
      </c>
      <c r="I10" s="457">
        <v>5</v>
      </c>
      <c r="J10" s="455">
        <v>4046</v>
      </c>
      <c r="K10" s="547">
        <v>1712</v>
      </c>
      <c r="L10" s="457">
        <v>2334</v>
      </c>
      <c r="M10" s="575"/>
      <c r="N10" s="575"/>
    </row>
    <row r="11" spans="1:14" s="203" customFormat="1" ht="21.15" customHeight="1" x14ac:dyDescent="0.3">
      <c r="A11" s="452">
        <v>5</v>
      </c>
      <c r="B11" s="453" t="s">
        <v>204</v>
      </c>
      <c r="C11" s="454">
        <v>193</v>
      </c>
      <c r="D11" s="455">
        <v>185</v>
      </c>
      <c r="E11" s="456">
        <v>163</v>
      </c>
      <c r="F11" s="457">
        <v>22</v>
      </c>
      <c r="G11" s="455">
        <v>5</v>
      </c>
      <c r="H11" s="456">
        <v>1</v>
      </c>
      <c r="I11" s="457">
        <v>4</v>
      </c>
      <c r="J11" s="455">
        <v>3</v>
      </c>
      <c r="K11" s="547">
        <v>2</v>
      </c>
      <c r="L11" s="457">
        <v>1</v>
      </c>
      <c r="M11" s="575"/>
      <c r="N11" s="575"/>
    </row>
    <row r="12" spans="1:14" s="209" customFormat="1" ht="24.9" customHeight="1" thickBot="1" x14ac:dyDescent="0.35">
      <c r="A12" s="458">
        <v>6</v>
      </c>
      <c r="B12" s="459" t="s">
        <v>95</v>
      </c>
      <c r="C12" s="460">
        <v>49752</v>
      </c>
      <c r="D12" s="461">
        <v>40204</v>
      </c>
      <c r="E12" s="462">
        <v>20974</v>
      </c>
      <c r="F12" s="463">
        <v>19230</v>
      </c>
      <c r="G12" s="461">
        <v>450</v>
      </c>
      <c r="H12" s="462">
        <v>303</v>
      </c>
      <c r="I12" s="463">
        <v>147</v>
      </c>
      <c r="J12" s="461">
        <v>9098</v>
      </c>
      <c r="K12" s="548">
        <v>6480</v>
      </c>
      <c r="L12" s="463">
        <v>2618</v>
      </c>
      <c r="M12" s="575"/>
      <c r="N12" s="575"/>
    </row>
    <row r="13" spans="1:14" s="205" customFormat="1" ht="34.35" customHeight="1" thickTop="1" x14ac:dyDescent="0.3">
      <c r="A13" s="464">
        <v>7</v>
      </c>
      <c r="B13" s="465" t="s">
        <v>96</v>
      </c>
      <c r="C13" s="466">
        <v>115838</v>
      </c>
      <c r="D13" s="467">
        <v>102002</v>
      </c>
      <c r="E13" s="468">
        <v>67436</v>
      </c>
      <c r="F13" s="469">
        <v>34566</v>
      </c>
      <c r="G13" s="467">
        <v>1238</v>
      </c>
      <c r="H13" s="468">
        <v>1012</v>
      </c>
      <c r="I13" s="469">
        <v>226</v>
      </c>
      <c r="J13" s="467">
        <v>12598</v>
      </c>
      <c r="K13" s="549">
        <v>7876</v>
      </c>
      <c r="L13" s="469">
        <v>4722</v>
      </c>
      <c r="M13" s="575"/>
      <c r="N13" s="575"/>
    </row>
    <row r="14" spans="1:14" s="203" customFormat="1" ht="21.15" customHeight="1" x14ac:dyDescent="0.3">
      <c r="A14" s="452">
        <v>8</v>
      </c>
      <c r="B14" s="453" t="s">
        <v>94</v>
      </c>
      <c r="C14" s="454">
        <v>30572</v>
      </c>
      <c r="D14" s="455">
        <v>27885</v>
      </c>
      <c r="E14" s="456">
        <v>20417</v>
      </c>
      <c r="F14" s="457">
        <v>7468</v>
      </c>
      <c r="G14" s="455">
        <v>140</v>
      </c>
      <c r="H14" s="456">
        <v>126</v>
      </c>
      <c r="I14" s="457">
        <v>14</v>
      </c>
      <c r="J14" s="455">
        <v>2547</v>
      </c>
      <c r="K14" s="547">
        <v>1346</v>
      </c>
      <c r="L14" s="457">
        <v>1201</v>
      </c>
      <c r="M14" s="575"/>
      <c r="N14" s="575"/>
    </row>
    <row r="15" spans="1:14" s="203" customFormat="1" ht="21.15" customHeight="1" x14ac:dyDescent="0.3">
      <c r="A15" s="452">
        <v>9</v>
      </c>
      <c r="B15" s="453" t="s">
        <v>316</v>
      </c>
      <c r="C15" s="454">
        <v>1325</v>
      </c>
      <c r="D15" s="455">
        <v>436</v>
      </c>
      <c r="E15" s="456">
        <v>339</v>
      </c>
      <c r="F15" s="457">
        <v>97</v>
      </c>
      <c r="G15" s="455">
        <v>1</v>
      </c>
      <c r="H15" s="456">
        <v>1</v>
      </c>
      <c r="I15" s="457">
        <v>0</v>
      </c>
      <c r="J15" s="455">
        <v>888</v>
      </c>
      <c r="K15" s="547">
        <v>269</v>
      </c>
      <c r="L15" s="457">
        <v>619</v>
      </c>
      <c r="M15" s="575"/>
      <c r="N15" s="575"/>
    </row>
    <row r="16" spans="1:14" s="203" customFormat="1" ht="21.15" customHeight="1" x14ac:dyDescent="0.3">
      <c r="A16" s="452">
        <v>10</v>
      </c>
      <c r="B16" s="453" t="s">
        <v>317</v>
      </c>
      <c r="C16" s="454">
        <v>434</v>
      </c>
      <c r="D16" s="455">
        <v>218</v>
      </c>
      <c r="E16" s="456">
        <v>149</v>
      </c>
      <c r="F16" s="457">
        <v>69</v>
      </c>
      <c r="G16" s="455">
        <v>3</v>
      </c>
      <c r="H16" s="456">
        <v>3</v>
      </c>
      <c r="I16" s="457">
        <v>0</v>
      </c>
      <c r="J16" s="455">
        <v>213</v>
      </c>
      <c r="K16" s="547">
        <v>79</v>
      </c>
      <c r="L16" s="457">
        <v>134</v>
      </c>
      <c r="M16" s="575"/>
      <c r="N16" s="575"/>
    </row>
    <row r="17" spans="1:14" s="203" customFormat="1" ht="21.15" customHeight="1" x14ac:dyDescent="0.3">
      <c r="A17" s="452">
        <v>11</v>
      </c>
      <c r="B17" s="453" t="s">
        <v>204</v>
      </c>
      <c r="C17" s="454">
        <v>1</v>
      </c>
      <c r="D17" s="455">
        <v>1</v>
      </c>
      <c r="E17" s="456">
        <v>1</v>
      </c>
      <c r="F17" s="457">
        <v>0</v>
      </c>
      <c r="G17" s="455">
        <v>0</v>
      </c>
      <c r="H17" s="456">
        <v>0</v>
      </c>
      <c r="I17" s="457">
        <v>0</v>
      </c>
      <c r="J17" s="455">
        <v>0</v>
      </c>
      <c r="K17" s="547">
        <v>0</v>
      </c>
      <c r="L17" s="457">
        <v>0</v>
      </c>
      <c r="M17" s="575"/>
      <c r="N17" s="575"/>
    </row>
    <row r="18" spans="1:14" s="209" customFormat="1" ht="24.9" customHeight="1" x14ac:dyDescent="0.3">
      <c r="A18" s="470">
        <v>12</v>
      </c>
      <c r="B18" s="471" t="s">
        <v>95</v>
      </c>
      <c r="C18" s="472">
        <v>18696</v>
      </c>
      <c r="D18" s="473">
        <v>16571</v>
      </c>
      <c r="E18" s="474">
        <v>10475</v>
      </c>
      <c r="F18" s="475">
        <v>6096</v>
      </c>
      <c r="G18" s="473">
        <v>134</v>
      </c>
      <c r="H18" s="474">
        <v>123</v>
      </c>
      <c r="I18" s="475">
        <v>11</v>
      </c>
      <c r="J18" s="473">
        <v>1991</v>
      </c>
      <c r="K18" s="550">
        <v>1375</v>
      </c>
      <c r="L18" s="475">
        <v>616</v>
      </c>
      <c r="M18" s="575"/>
      <c r="N18" s="575"/>
    </row>
    <row r="19" spans="1:14" s="451" customFormat="1" ht="21.15" customHeight="1" x14ac:dyDescent="0.3">
      <c r="A19" s="445">
        <v>13</v>
      </c>
      <c r="B19" s="446" t="s">
        <v>97</v>
      </c>
      <c r="C19" s="447">
        <v>1984229</v>
      </c>
      <c r="D19" s="448">
        <v>1657550</v>
      </c>
      <c r="E19" s="449">
        <v>794016</v>
      </c>
      <c r="F19" s="450">
        <v>863534</v>
      </c>
      <c r="G19" s="448">
        <v>23020</v>
      </c>
      <c r="H19" s="449">
        <v>14181</v>
      </c>
      <c r="I19" s="450">
        <v>8839</v>
      </c>
      <c r="J19" s="448">
        <v>303659</v>
      </c>
      <c r="K19" s="546">
        <v>187897</v>
      </c>
      <c r="L19" s="450">
        <v>115762</v>
      </c>
      <c r="M19" s="575"/>
      <c r="N19" s="575"/>
    </row>
    <row r="20" spans="1:14" s="203" customFormat="1" ht="21.15" customHeight="1" x14ac:dyDescent="0.3">
      <c r="A20" s="452">
        <v>14</v>
      </c>
      <c r="B20" s="453" t="s">
        <v>94</v>
      </c>
      <c r="C20" s="454">
        <v>109475</v>
      </c>
      <c r="D20" s="455">
        <v>85743</v>
      </c>
      <c r="E20" s="456">
        <v>66060</v>
      </c>
      <c r="F20" s="457">
        <v>19683</v>
      </c>
      <c r="G20" s="455">
        <v>503</v>
      </c>
      <c r="H20" s="456">
        <v>445</v>
      </c>
      <c r="I20" s="457">
        <v>58</v>
      </c>
      <c r="J20" s="455">
        <v>23229</v>
      </c>
      <c r="K20" s="547">
        <v>8429</v>
      </c>
      <c r="L20" s="457">
        <v>14800</v>
      </c>
      <c r="M20" s="575"/>
      <c r="N20" s="575"/>
    </row>
    <row r="21" spans="1:14" s="203" customFormat="1" ht="21.15" customHeight="1" x14ac:dyDescent="0.3">
      <c r="A21" s="452">
        <v>15</v>
      </c>
      <c r="B21" s="453" t="s">
        <v>316</v>
      </c>
      <c r="C21" s="454">
        <v>19850</v>
      </c>
      <c r="D21" s="455">
        <v>11004</v>
      </c>
      <c r="E21" s="456">
        <v>8708</v>
      </c>
      <c r="F21" s="457">
        <v>2296</v>
      </c>
      <c r="G21" s="455">
        <v>52</v>
      </c>
      <c r="H21" s="456">
        <v>49</v>
      </c>
      <c r="I21" s="457">
        <v>3</v>
      </c>
      <c r="J21" s="455">
        <v>8794</v>
      </c>
      <c r="K21" s="547">
        <v>2608</v>
      </c>
      <c r="L21" s="457">
        <v>6186</v>
      </c>
      <c r="M21" s="575"/>
      <c r="N21" s="575"/>
    </row>
    <row r="22" spans="1:14" s="203" customFormat="1" ht="21.15" customHeight="1" x14ac:dyDescent="0.3">
      <c r="A22" s="452">
        <v>16</v>
      </c>
      <c r="B22" s="453" t="s">
        <v>317</v>
      </c>
      <c r="C22" s="454">
        <v>11810</v>
      </c>
      <c r="D22" s="455">
        <v>7905</v>
      </c>
      <c r="E22" s="456">
        <v>5821</v>
      </c>
      <c r="F22" s="457">
        <v>2084</v>
      </c>
      <c r="G22" s="455">
        <v>72</v>
      </c>
      <c r="H22" s="456">
        <v>67</v>
      </c>
      <c r="I22" s="457">
        <v>5</v>
      </c>
      <c r="J22" s="455">
        <v>3833</v>
      </c>
      <c r="K22" s="547">
        <v>1633</v>
      </c>
      <c r="L22" s="457">
        <v>2200</v>
      </c>
      <c r="M22" s="575"/>
      <c r="N22" s="575"/>
    </row>
    <row r="23" spans="1:14" s="203" customFormat="1" ht="21.15" customHeight="1" x14ac:dyDescent="0.3">
      <c r="A23" s="452">
        <v>17</v>
      </c>
      <c r="B23" s="453" t="s">
        <v>204</v>
      </c>
      <c r="C23" s="454">
        <v>42</v>
      </c>
      <c r="D23" s="455">
        <v>40</v>
      </c>
      <c r="E23" s="456">
        <v>32</v>
      </c>
      <c r="F23" s="457">
        <v>8</v>
      </c>
      <c r="G23" s="455">
        <v>2</v>
      </c>
      <c r="H23" s="456">
        <v>0</v>
      </c>
      <c r="I23" s="457">
        <v>2</v>
      </c>
      <c r="J23" s="455">
        <v>0</v>
      </c>
      <c r="K23" s="547">
        <v>0</v>
      </c>
      <c r="L23" s="457">
        <v>0</v>
      </c>
      <c r="M23" s="575"/>
      <c r="N23" s="575"/>
    </row>
    <row r="24" spans="1:14" s="209" customFormat="1" ht="24.9" customHeight="1" x14ac:dyDescent="0.3">
      <c r="A24" s="470">
        <v>18</v>
      </c>
      <c r="B24" s="471" t="s">
        <v>95</v>
      </c>
      <c r="C24" s="472">
        <v>31056</v>
      </c>
      <c r="D24" s="473">
        <v>23633</v>
      </c>
      <c r="E24" s="474">
        <v>10499</v>
      </c>
      <c r="F24" s="475">
        <v>13134</v>
      </c>
      <c r="G24" s="473">
        <v>316</v>
      </c>
      <c r="H24" s="474">
        <v>180</v>
      </c>
      <c r="I24" s="475">
        <v>136</v>
      </c>
      <c r="J24" s="473">
        <v>7107</v>
      </c>
      <c r="K24" s="550">
        <v>5105</v>
      </c>
      <c r="L24" s="475">
        <v>2002</v>
      </c>
      <c r="M24" s="575"/>
      <c r="N24" s="575"/>
    </row>
    <row r="25" spans="1:14" s="451" customFormat="1" ht="21.15" customHeight="1" x14ac:dyDescent="0.3">
      <c r="A25" s="445">
        <v>19</v>
      </c>
      <c r="B25" s="446" t="s">
        <v>98</v>
      </c>
      <c r="C25" s="447">
        <v>389769</v>
      </c>
      <c r="D25" s="448">
        <v>319389</v>
      </c>
      <c r="E25" s="449">
        <v>203173</v>
      </c>
      <c r="F25" s="450">
        <v>116216</v>
      </c>
      <c r="G25" s="448">
        <v>9172</v>
      </c>
      <c r="H25" s="449">
        <v>4214</v>
      </c>
      <c r="I25" s="450">
        <v>4958</v>
      </c>
      <c r="J25" s="448">
        <v>61208</v>
      </c>
      <c r="K25" s="546">
        <v>37058</v>
      </c>
      <c r="L25" s="450">
        <v>24150</v>
      </c>
      <c r="M25" s="575"/>
      <c r="N25" s="575"/>
    </row>
    <row r="26" spans="1:14" s="203" customFormat="1" ht="21.15" customHeight="1" x14ac:dyDescent="0.3">
      <c r="A26" s="452">
        <v>20</v>
      </c>
      <c r="B26" s="453" t="s">
        <v>94</v>
      </c>
      <c r="C26" s="454">
        <v>35578</v>
      </c>
      <c r="D26" s="455">
        <v>25481</v>
      </c>
      <c r="E26" s="456">
        <v>22852</v>
      </c>
      <c r="F26" s="457">
        <v>2629</v>
      </c>
      <c r="G26" s="455">
        <v>630</v>
      </c>
      <c r="H26" s="456">
        <v>308</v>
      </c>
      <c r="I26" s="457">
        <v>322</v>
      </c>
      <c r="J26" s="455">
        <v>9467</v>
      </c>
      <c r="K26" s="547">
        <v>2274</v>
      </c>
      <c r="L26" s="457">
        <v>7193</v>
      </c>
      <c r="M26" s="575"/>
      <c r="N26" s="575"/>
    </row>
    <row r="27" spans="1:14" s="203" customFormat="1" ht="21.15" customHeight="1" x14ac:dyDescent="0.3">
      <c r="A27" s="452">
        <v>21</v>
      </c>
      <c r="B27" s="453" t="s">
        <v>316</v>
      </c>
      <c r="C27" s="454">
        <v>0</v>
      </c>
      <c r="D27" s="455">
        <v>0</v>
      </c>
      <c r="E27" s="456">
        <v>0</v>
      </c>
      <c r="F27" s="457">
        <v>0</v>
      </c>
      <c r="G27" s="455">
        <v>0</v>
      </c>
      <c r="H27" s="456">
        <v>0</v>
      </c>
      <c r="I27" s="457">
        <v>0</v>
      </c>
      <c r="J27" s="455">
        <v>0</v>
      </c>
      <c r="K27" s="547">
        <v>0</v>
      </c>
      <c r="L27" s="457">
        <v>0</v>
      </c>
      <c r="M27" s="575"/>
      <c r="N27" s="575"/>
    </row>
    <row r="28" spans="1:14" s="203" customFormat="1" ht="21.15" customHeight="1" x14ac:dyDescent="0.3">
      <c r="A28" s="452">
        <v>22</v>
      </c>
      <c r="B28" s="453" t="s">
        <v>317</v>
      </c>
      <c r="C28" s="454">
        <v>0</v>
      </c>
      <c r="D28" s="455">
        <v>0</v>
      </c>
      <c r="E28" s="456">
        <v>0</v>
      </c>
      <c r="F28" s="457">
        <v>0</v>
      </c>
      <c r="G28" s="455">
        <v>0</v>
      </c>
      <c r="H28" s="456">
        <v>0</v>
      </c>
      <c r="I28" s="457">
        <v>0</v>
      </c>
      <c r="J28" s="455">
        <v>0</v>
      </c>
      <c r="K28" s="547">
        <v>0</v>
      </c>
      <c r="L28" s="457">
        <v>0</v>
      </c>
      <c r="M28" s="575"/>
      <c r="N28" s="575"/>
    </row>
    <row r="29" spans="1:14" s="209" customFormat="1" ht="24.9" customHeight="1" x14ac:dyDescent="0.3">
      <c r="A29" s="470">
        <v>23</v>
      </c>
      <c r="B29" s="471" t="s">
        <v>204</v>
      </c>
      <c r="C29" s="472">
        <v>2</v>
      </c>
      <c r="D29" s="473">
        <v>2</v>
      </c>
      <c r="E29" s="474">
        <v>1</v>
      </c>
      <c r="F29" s="475">
        <v>1</v>
      </c>
      <c r="G29" s="473">
        <v>0</v>
      </c>
      <c r="H29" s="474">
        <v>0</v>
      </c>
      <c r="I29" s="475">
        <v>0</v>
      </c>
      <c r="J29" s="473">
        <v>0</v>
      </c>
      <c r="K29" s="550">
        <v>0</v>
      </c>
      <c r="L29" s="475">
        <v>0</v>
      </c>
      <c r="M29" s="575"/>
      <c r="N29" s="575"/>
    </row>
    <row r="30" spans="1:14" s="451" customFormat="1" ht="21.15" customHeight="1" x14ac:dyDescent="0.3">
      <c r="A30" s="445">
        <v>24</v>
      </c>
      <c r="B30" s="446" t="s">
        <v>99</v>
      </c>
      <c r="C30" s="447">
        <v>47472</v>
      </c>
      <c r="D30" s="448">
        <v>39378</v>
      </c>
      <c r="E30" s="449">
        <v>18405</v>
      </c>
      <c r="F30" s="450">
        <v>20973</v>
      </c>
      <c r="G30" s="448">
        <v>296</v>
      </c>
      <c r="H30" s="449">
        <v>235</v>
      </c>
      <c r="I30" s="450">
        <v>61</v>
      </c>
      <c r="J30" s="448">
        <v>7798</v>
      </c>
      <c r="K30" s="546">
        <v>2870</v>
      </c>
      <c r="L30" s="450">
        <v>4928</v>
      </c>
      <c r="M30" s="575"/>
      <c r="N30" s="575"/>
    </row>
    <row r="31" spans="1:14" s="203" customFormat="1" ht="21.15" customHeight="1" x14ac:dyDescent="0.3">
      <c r="A31" s="452">
        <v>25</v>
      </c>
      <c r="B31" s="453" t="s">
        <v>94</v>
      </c>
      <c r="C31" s="454">
        <v>606</v>
      </c>
      <c r="D31" s="455">
        <v>513</v>
      </c>
      <c r="E31" s="456">
        <v>325</v>
      </c>
      <c r="F31" s="457">
        <v>188</v>
      </c>
      <c r="G31" s="455">
        <v>1</v>
      </c>
      <c r="H31" s="456">
        <v>1</v>
      </c>
      <c r="I31" s="457">
        <v>0</v>
      </c>
      <c r="J31" s="455">
        <v>92</v>
      </c>
      <c r="K31" s="547">
        <v>42</v>
      </c>
      <c r="L31" s="457">
        <v>50</v>
      </c>
      <c r="M31" s="575"/>
      <c r="N31" s="575"/>
    </row>
    <row r="32" spans="1:14" s="203" customFormat="1" ht="21.15" customHeight="1" x14ac:dyDescent="0.3">
      <c r="A32" s="452">
        <v>26</v>
      </c>
      <c r="B32" s="453" t="s">
        <v>316</v>
      </c>
      <c r="C32" s="454">
        <v>0</v>
      </c>
      <c r="D32" s="455">
        <v>0</v>
      </c>
      <c r="E32" s="456">
        <v>0</v>
      </c>
      <c r="F32" s="457">
        <v>0</v>
      </c>
      <c r="G32" s="455">
        <v>0</v>
      </c>
      <c r="H32" s="456">
        <v>0</v>
      </c>
      <c r="I32" s="457">
        <v>0</v>
      </c>
      <c r="J32" s="455">
        <v>0</v>
      </c>
      <c r="K32" s="547">
        <v>0</v>
      </c>
      <c r="L32" s="457">
        <v>0</v>
      </c>
      <c r="M32" s="575"/>
      <c r="N32" s="575"/>
    </row>
    <row r="33" spans="1:14" s="203" customFormat="1" ht="21.15" customHeight="1" x14ac:dyDescent="0.3">
      <c r="A33" s="452">
        <v>27</v>
      </c>
      <c r="B33" s="453" t="s">
        <v>317</v>
      </c>
      <c r="C33" s="454">
        <v>0</v>
      </c>
      <c r="D33" s="455">
        <v>0</v>
      </c>
      <c r="E33" s="456">
        <v>0</v>
      </c>
      <c r="F33" s="457">
        <v>0</v>
      </c>
      <c r="G33" s="455">
        <v>0</v>
      </c>
      <c r="H33" s="456">
        <v>0</v>
      </c>
      <c r="I33" s="457">
        <v>0</v>
      </c>
      <c r="J33" s="455">
        <v>0</v>
      </c>
      <c r="K33" s="547">
        <v>0</v>
      </c>
      <c r="L33" s="457">
        <v>0</v>
      </c>
      <c r="M33" s="575"/>
      <c r="N33" s="575"/>
    </row>
    <row r="34" spans="1:14" s="209" customFormat="1" ht="24.9" customHeight="1" x14ac:dyDescent="0.3">
      <c r="A34" s="470">
        <v>28</v>
      </c>
      <c r="B34" s="471" t="s">
        <v>204</v>
      </c>
      <c r="C34" s="472">
        <v>0</v>
      </c>
      <c r="D34" s="473">
        <v>0</v>
      </c>
      <c r="E34" s="474">
        <v>0</v>
      </c>
      <c r="F34" s="475">
        <v>0</v>
      </c>
      <c r="G34" s="473">
        <v>0</v>
      </c>
      <c r="H34" s="474">
        <v>0</v>
      </c>
      <c r="I34" s="475">
        <v>0</v>
      </c>
      <c r="J34" s="473">
        <v>0</v>
      </c>
      <c r="K34" s="550">
        <v>0</v>
      </c>
      <c r="L34" s="475">
        <v>0</v>
      </c>
      <c r="M34" s="575"/>
      <c r="N34" s="575"/>
    </row>
    <row r="35" spans="1:14" s="451" customFormat="1" ht="21.15" customHeight="1" x14ac:dyDescent="0.3">
      <c r="A35" s="476">
        <v>29</v>
      </c>
      <c r="B35" s="477" t="s">
        <v>100</v>
      </c>
      <c r="C35" s="478">
        <v>47601</v>
      </c>
      <c r="D35" s="479">
        <v>39884</v>
      </c>
      <c r="E35" s="480">
        <v>25684</v>
      </c>
      <c r="F35" s="481">
        <v>14200</v>
      </c>
      <c r="G35" s="479">
        <v>678</v>
      </c>
      <c r="H35" s="480">
        <v>408</v>
      </c>
      <c r="I35" s="481">
        <v>270</v>
      </c>
      <c r="J35" s="479">
        <v>7039</v>
      </c>
      <c r="K35" s="551">
        <v>3671</v>
      </c>
      <c r="L35" s="481">
        <v>3368</v>
      </c>
      <c r="M35" s="575"/>
      <c r="N35" s="575"/>
    </row>
    <row r="36" spans="1:14" s="203" customFormat="1" ht="21.15" customHeight="1" x14ac:dyDescent="0.3">
      <c r="A36" s="452">
        <v>30</v>
      </c>
      <c r="B36" s="453" t="s">
        <v>94</v>
      </c>
      <c r="C36" s="454">
        <v>14154</v>
      </c>
      <c r="D36" s="455">
        <v>11592</v>
      </c>
      <c r="E36" s="456">
        <v>9413</v>
      </c>
      <c r="F36" s="457">
        <v>2179</v>
      </c>
      <c r="G36" s="455">
        <v>218</v>
      </c>
      <c r="H36" s="456">
        <v>91</v>
      </c>
      <c r="I36" s="457">
        <v>127</v>
      </c>
      <c r="J36" s="455">
        <v>2344</v>
      </c>
      <c r="K36" s="547">
        <v>813</v>
      </c>
      <c r="L36" s="457">
        <v>1531</v>
      </c>
      <c r="M36" s="575"/>
      <c r="N36" s="575"/>
    </row>
    <row r="37" spans="1:14" s="203" customFormat="1" ht="21.15" customHeight="1" x14ac:dyDescent="0.3">
      <c r="A37" s="452">
        <v>31</v>
      </c>
      <c r="B37" s="453" t="s">
        <v>316</v>
      </c>
      <c r="C37" s="454">
        <v>0</v>
      </c>
      <c r="D37" s="455">
        <v>0</v>
      </c>
      <c r="E37" s="456">
        <v>0</v>
      </c>
      <c r="F37" s="457">
        <v>0</v>
      </c>
      <c r="G37" s="455">
        <v>0</v>
      </c>
      <c r="H37" s="456">
        <v>0</v>
      </c>
      <c r="I37" s="457">
        <v>0</v>
      </c>
      <c r="J37" s="455">
        <v>0</v>
      </c>
      <c r="K37" s="547">
        <v>0</v>
      </c>
      <c r="L37" s="457">
        <v>0</v>
      </c>
      <c r="M37" s="575"/>
      <c r="N37" s="575"/>
    </row>
    <row r="38" spans="1:14" s="203" customFormat="1" ht="21.15" customHeight="1" x14ac:dyDescent="0.3">
      <c r="A38" s="452">
        <v>32</v>
      </c>
      <c r="B38" s="453" t="s">
        <v>317</v>
      </c>
      <c r="C38" s="454">
        <v>0</v>
      </c>
      <c r="D38" s="455">
        <v>0</v>
      </c>
      <c r="E38" s="456">
        <v>0</v>
      </c>
      <c r="F38" s="457">
        <v>0</v>
      </c>
      <c r="G38" s="455">
        <v>0</v>
      </c>
      <c r="H38" s="456">
        <v>0</v>
      </c>
      <c r="I38" s="457">
        <v>0</v>
      </c>
      <c r="J38" s="455">
        <v>0</v>
      </c>
      <c r="K38" s="547">
        <v>0</v>
      </c>
      <c r="L38" s="457">
        <v>0</v>
      </c>
      <c r="M38" s="575"/>
      <c r="N38" s="575"/>
    </row>
    <row r="39" spans="1:14" s="209" customFormat="1" ht="24.9" customHeight="1" x14ac:dyDescent="0.3">
      <c r="A39" s="470">
        <v>33</v>
      </c>
      <c r="B39" s="471" t="s">
        <v>204</v>
      </c>
      <c r="C39" s="472">
        <v>148</v>
      </c>
      <c r="D39" s="473">
        <v>142</v>
      </c>
      <c r="E39" s="474">
        <v>129</v>
      </c>
      <c r="F39" s="475">
        <v>13</v>
      </c>
      <c r="G39" s="473">
        <v>3</v>
      </c>
      <c r="H39" s="474">
        <v>1</v>
      </c>
      <c r="I39" s="475">
        <v>2</v>
      </c>
      <c r="J39" s="473">
        <v>3</v>
      </c>
      <c r="K39" s="550">
        <v>2</v>
      </c>
      <c r="L39" s="475">
        <v>1</v>
      </c>
      <c r="M39" s="575"/>
      <c r="N39" s="575"/>
    </row>
    <row r="40" spans="1:14" s="203" customFormat="1" ht="16.95" customHeight="1" x14ac:dyDescent="0.3">
      <c r="A40" s="482" t="s">
        <v>101</v>
      </c>
      <c r="C40" s="483"/>
      <c r="D40" s="483"/>
      <c r="E40" s="483"/>
      <c r="F40" s="483"/>
      <c r="G40" s="483"/>
      <c r="H40" s="483"/>
      <c r="I40" s="483"/>
      <c r="J40" s="483"/>
      <c r="K40" s="483"/>
      <c r="L40" s="483"/>
    </row>
    <row r="41" spans="1:14" x14ac:dyDescent="0.2">
      <c r="C41" s="485"/>
      <c r="D41" s="485"/>
      <c r="E41" s="485"/>
      <c r="F41" s="485"/>
      <c r="G41" s="485"/>
      <c r="H41" s="485"/>
      <c r="I41" s="485"/>
      <c r="J41" s="485"/>
      <c r="K41" s="485"/>
      <c r="L41" s="485"/>
    </row>
    <row r="42" spans="1:14" x14ac:dyDescent="0.2">
      <c r="C42" s="485"/>
      <c r="D42" s="485"/>
      <c r="E42" s="485"/>
      <c r="F42" s="485"/>
      <c r="G42" s="485"/>
      <c r="H42" s="485"/>
      <c r="I42" s="485"/>
      <c r="J42" s="485"/>
      <c r="K42" s="485"/>
      <c r="L42" s="485"/>
    </row>
    <row r="43" spans="1:14" x14ac:dyDescent="0.2">
      <c r="C43" s="485"/>
      <c r="D43" s="485"/>
      <c r="E43" s="485"/>
      <c r="F43" s="485"/>
      <c r="G43" s="485"/>
      <c r="H43" s="485"/>
      <c r="I43" s="485"/>
      <c r="J43" s="485"/>
      <c r="K43" s="485"/>
      <c r="L43" s="485"/>
    </row>
    <row r="44" spans="1:14" x14ac:dyDescent="0.2">
      <c r="C44" s="485"/>
      <c r="D44" s="485"/>
      <c r="E44" s="485"/>
      <c r="F44" s="485"/>
      <c r="G44" s="485"/>
      <c r="H44" s="485"/>
      <c r="I44" s="485"/>
      <c r="J44" s="485"/>
      <c r="K44" s="485"/>
      <c r="L44" s="485"/>
    </row>
    <row r="45" spans="1:14" x14ac:dyDescent="0.2">
      <c r="C45" s="485"/>
      <c r="D45" s="485"/>
      <c r="E45" s="485"/>
      <c r="F45" s="485"/>
      <c r="G45" s="485"/>
      <c r="H45" s="485"/>
      <c r="I45" s="485"/>
      <c r="J45" s="485"/>
      <c r="K45" s="485"/>
      <c r="L45" s="485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25"/>
  <dimension ref="A1:V6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484" customWidth="1"/>
    <col min="2" max="2" width="37" style="195" customWidth="1"/>
    <col min="3" max="12" width="12.6640625" style="195" customWidth="1"/>
    <col min="13" max="13" width="11.44140625" style="195"/>
    <col min="14" max="17" width="3.44140625" style="195" customWidth="1"/>
    <col min="18" max="16384" width="11.44140625" style="195"/>
  </cols>
  <sheetData>
    <row r="1" spans="1:22" ht="15.15" customHeight="1" x14ac:dyDescent="0.2">
      <c r="A1" s="422"/>
      <c r="B1" s="194"/>
      <c r="L1" s="196"/>
    </row>
    <row r="2" spans="1:22" s="198" customFormat="1" ht="30" customHeight="1" x14ac:dyDescent="0.35">
      <c r="A2" s="239" t="s">
        <v>318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22" s="200" customFormat="1" ht="26.1" customHeight="1" x14ac:dyDescent="0.35">
      <c r="A3" s="239" t="s">
        <v>478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22" s="203" customFormat="1" ht="23.85" customHeight="1" x14ac:dyDescent="0.3">
      <c r="A4" s="201"/>
      <c r="B4" s="202"/>
      <c r="C4" s="202"/>
      <c r="D4" s="202"/>
      <c r="E4" s="202"/>
      <c r="F4" s="202"/>
      <c r="G4" s="438"/>
      <c r="H4" s="438"/>
      <c r="I4" s="438"/>
      <c r="J4" s="202"/>
      <c r="K4" s="202"/>
      <c r="L4" s="240" t="s">
        <v>31</v>
      </c>
    </row>
    <row r="5" spans="1:22" s="439" customFormat="1" ht="20.399999999999999" customHeight="1" x14ac:dyDescent="0.3">
      <c r="A5" s="648" t="s">
        <v>4</v>
      </c>
      <c r="B5" s="650" t="s">
        <v>9</v>
      </c>
      <c r="C5" s="652" t="s">
        <v>110</v>
      </c>
      <c r="D5" s="652" t="s">
        <v>92</v>
      </c>
      <c r="E5" s="217" t="s">
        <v>1</v>
      </c>
      <c r="F5" s="218"/>
      <c r="G5" s="652" t="s">
        <v>312</v>
      </c>
      <c r="H5" s="423" t="s">
        <v>1</v>
      </c>
      <c r="I5" s="424"/>
      <c r="J5" s="652" t="s">
        <v>357</v>
      </c>
      <c r="K5" s="646" t="s">
        <v>1</v>
      </c>
      <c r="L5" s="647"/>
    </row>
    <row r="6" spans="1:22" s="439" customFormat="1" ht="33.75" customHeight="1" x14ac:dyDescent="0.3">
      <c r="A6" s="649"/>
      <c r="B6" s="651"/>
      <c r="C6" s="651"/>
      <c r="D6" s="653"/>
      <c r="E6" s="425" t="s">
        <v>5</v>
      </c>
      <c r="F6" s="440" t="s">
        <v>6</v>
      </c>
      <c r="G6" s="651"/>
      <c r="H6" s="441" t="s">
        <v>313</v>
      </c>
      <c r="I6" s="442" t="s">
        <v>182</v>
      </c>
      <c r="J6" s="653"/>
      <c r="K6" s="545" t="s">
        <v>314</v>
      </c>
      <c r="L6" s="444" t="s">
        <v>315</v>
      </c>
    </row>
    <row r="7" spans="1:22" s="203" customFormat="1" ht="36" customHeight="1" x14ac:dyDescent="0.3">
      <c r="A7" s="452">
        <v>1</v>
      </c>
      <c r="B7" s="486" t="s">
        <v>205</v>
      </c>
      <c r="C7" s="487">
        <v>7.4</v>
      </c>
      <c r="D7" s="488">
        <v>7</v>
      </c>
      <c r="E7" s="489">
        <v>10.7</v>
      </c>
      <c r="F7" s="490">
        <v>3.1</v>
      </c>
      <c r="G7" s="488">
        <v>4.3</v>
      </c>
      <c r="H7" s="491">
        <v>4.8</v>
      </c>
      <c r="I7" s="492">
        <v>3.6</v>
      </c>
      <c r="J7" s="544">
        <v>9.6</v>
      </c>
      <c r="K7" s="541">
        <v>5.4</v>
      </c>
      <c r="L7" s="490">
        <v>16.2</v>
      </c>
      <c r="M7" s="577"/>
      <c r="N7" s="577"/>
      <c r="O7" s="577"/>
      <c r="P7" s="577"/>
      <c r="Q7" s="577"/>
      <c r="R7" s="577"/>
      <c r="S7" s="577"/>
      <c r="T7" s="577"/>
      <c r="U7" s="577"/>
      <c r="V7" s="577"/>
    </row>
    <row r="8" spans="1:22" s="203" customFormat="1" ht="20.100000000000001" customHeight="1" x14ac:dyDescent="0.3">
      <c r="A8" s="452">
        <v>2</v>
      </c>
      <c r="B8" s="453" t="s">
        <v>319</v>
      </c>
      <c r="C8" s="487">
        <v>0.8</v>
      </c>
      <c r="D8" s="488">
        <v>0.5</v>
      </c>
      <c r="E8" s="489">
        <v>0.8</v>
      </c>
      <c r="F8" s="490">
        <v>0.2</v>
      </c>
      <c r="G8" s="488">
        <v>0.2</v>
      </c>
      <c r="H8" s="489">
        <v>0.2</v>
      </c>
      <c r="I8" s="490">
        <v>0</v>
      </c>
      <c r="J8" s="488">
        <v>2.5</v>
      </c>
      <c r="K8" s="541">
        <v>1.2</v>
      </c>
      <c r="L8" s="490">
        <v>4.4000000000000004</v>
      </c>
      <c r="M8" s="577"/>
      <c r="N8" s="577"/>
      <c r="O8" s="577"/>
      <c r="P8" s="577"/>
      <c r="Q8" s="577"/>
      <c r="R8" s="577"/>
      <c r="S8" s="577"/>
      <c r="T8" s="577"/>
      <c r="U8" s="577"/>
      <c r="V8" s="577"/>
    </row>
    <row r="9" spans="1:22" s="203" customFormat="1" ht="20.100000000000001" customHeight="1" x14ac:dyDescent="0.3">
      <c r="A9" s="452">
        <v>3</v>
      </c>
      <c r="B9" s="453" t="s">
        <v>320</v>
      </c>
      <c r="C9" s="487">
        <v>0.5</v>
      </c>
      <c r="D9" s="488">
        <v>0.4</v>
      </c>
      <c r="E9" s="489">
        <v>0.5</v>
      </c>
      <c r="F9" s="490">
        <v>0.2</v>
      </c>
      <c r="G9" s="488">
        <v>0.2</v>
      </c>
      <c r="H9" s="489">
        <v>0.3</v>
      </c>
      <c r="I9" s="490">
        <v>0</v>
      </c>
      <c r="J9" s="488">
        <v>1</v>
      </c>
      <c r="K9" s="541">
        <v>0.7</v>
      </c>
      <c r="L9" s="490">
        <v>1.5</v>
      </c>
      <c r="M9" s="577"/>
      <c r="N9" s="577"/>
      <c r="O9" s="577"/>
      <c r="P9" s="577"/>
      <c r="Q9" s="577"/>
      <c r="R9" s="577"/>
      <c r="S9" s="577"/>
      <c r="T9" s="577"/>
      <c r="U9" s="577"/>
      <c r="V9" s="577"/>
    </row>
    <row r="10" spans="1:22" s="203" customFormat="1" ht="20.100000000000001" customHeight="1" x14ac:dyDescent="0.3">
      <c r="A10" s="452">
        <v>4</v>
      </c>
      <c r="B10" s="453" t="s">
        <v>206</v>
      </c>
      <c r="C10" s="487">
        <v>0</v>
      </c>
      <c r="D10" s="488">
        <v>0</v>
      </c>
      <c r="E10" s="489">
        <v>0</v>
      </c>
      <c r="F10" s="490">
        <v>0</v>
      </c>
      <c r="G10" s="488">
        <v>0</v>
      </c>
      <c r="H10" s="489">
        <v>0</v>
      </c>
      <c r="I10" s="490">
        <v>0</v>
      </c>
      <c r="J10" s="488">
        <v>0</v>
      </c>
      <c r="K10" s="541">
        <v>0</v>
      </c>
      <c r="L10" s="490">
        <v>0</v>
      </c>
      <c r="M10" s="577"/>
      <c r="N10" s="577"/>
      <c r="O10" s="577"/>
      <c r="P10" s="577"/>
      <c r="Q10" s="577"/>
      <c r="R10" s="577"/>
      <c r="S10" s="577"/>
      <c r="T10" s="577"/>
      <c r="U10" s="577"/>
      <c r="V10" s="577"/>
    </row>
    <row r="11" spans="1:22" s="209" customFormat="1" ht="24.15" customHeight="1" thickBot="1" x14ac:dyDescent="0.35">
      <c r="A11" s="493">
        <v>5</v>
      </c>
      <c r="B11" s="494" t="s">
        <v>102</v>
      </c>
      <c r="C11" s="495">
        <v>1.9</v>
      </c>
      <c r="D11" s="496">
        <v>1.9</v>
      </c>
      <c r="E11" s="497">
        <v>1.9</v>
      </c>
      <c r="F11" s="498">
        <v>1.8</v>
      </c>
      <c r="G11" s="496">
        <v>1.3</v>
      </c>
      <c r="H11" s="497">
        <v>1.5</v>
      </c>
      <c r="I11" s="498">
        <v>1</v>
      </c>
      <c r="J11" s="496">
        <v>2.2999999999999998</v>
      </c>
      <c r="K11" s="542">
        <v>2.7</v>
      </c>
      <c r="L11" s="498">
        <v>1.7</v>
      </c>
      <c r="M11" s="577"/>
      <c r="N11" s="577"/>
      <c r="O11" s="577"/>
      <c r="P11" s="577"/>
      <c r="Q11" s="577"/>
      <c r="R11" s="577"/>
      <c r="S11" s="577"/>
      <c r="T11" s="577"/>
      <c r="U11" s="577"/>
      <c r="V11" s="577"/>
    </row>
    <row r="12" spans="1:22" s="203" customFormat="1" ht="54" customHeight="1" thickTop="1" x14ac:dyDescent="0.3">
      <c r="A12" s="452">
        <v>6</v>
      </c>
      <c r="B12" s="486" t="s">
        <v>207</v>
      </c>
      <c r="C12" s="487">
        <v>26.4</v>
      </c>
      <c r="D12" s="488">
        <v>27.3</v>
      </c>
      <c r="E12" s="489">
        <v>30.3</v>
      </c>
      <c r="F12" s="490">
        <v>21.6</v>
      </c>
      <c r="G12" s="488">
        <v>11.3</v>
      </c>
      <c r="H12" s="489">
        <v>12.5</v>
      </c>
      <c r="I12" s="490">
        <v>6.2</v>
      </c>
      <c r="J12" s="488">
        <v>20.2</v>
      </c>
      <c r="K12" s="541">
        <v>17.100000000000001</v>
      </c>
      <c r="L12" s="490">
        <v>25.4</v>
      </c>
      <c r="M12" s="577"/>
      <c r="N12" s="577"/>
      <c r="O12" s="577"/>
      <c r="P12" s="577"/>
      <c r="Q12" s="577"/>
      <c r="R12" s="577"/>
      <c r="S12" s="577"/>
      <c r="T12" s="577"/>
      <c r="U12" s="577"/>
      <c r="V12" s="577"/>
    </row>
    <row r="13" spans="1:22" s="203" customFormat="1" ht="20.100000000000001" customHeight="1" x14ac:dyDescent="0.3">
      <c r="A13" s="452">
        <v>7</v>
      </c>
      <c r="B13" s="453" t="s">
        <v>319</v>
      </c>
      <c r="C13" s="487">
        <v>1.1000000000000001</v>
      </c>
      <c r="D13" s="488">
        <v>0.4</v>
      </c>
      <c r="E13" s="489">
        <v>0.5</v>
      </c>
      <c r="F13" s="490">
        <v>0.3</v>
      </c>
      <c r="G13" s="488">
        <v>0.1</v>
      </c>
      <c r="H13" s="489">
        <v>0.1</v>
      </c>
      <c r="I13" s="490">
        <v>0</v>
      </c>
      <c r="J13" s="488">
        <v>7</v>
      </c>
      <c r="K13" s="541">
        <v>3.4</v>
      </c>
      <c r="L13" s="490">
        <v>13.1</v>
      </c>
      <c r="M13" s="577"/>
      <c r="N13" s="577"/>
      <c r="O13" s="577"/>
      <c r="P13" s="577"/>
      <c r="Q13" s="577"/>
      <c r="R13" s="577"/>
      <c r="S13" s="577"/>
      <c r="T13" s="577"/>
      <c r="U13" s="577"/>
      <c r="V13" s="577"/>
    </row>
    <row r="14" spans="1:22" s="203" customFormat="1" ht="20.100000000000001" customHeight="1" x14ac:dyDescent="0.3">
      <c r="A14" s="452">
        <v>8</v>
      </c>
      <c r="B14" s="453" t="s">
        <v>320</v>
      </c>
      <c r="C14" s="487">
        <v>0.4</v>
      </c>
      <c r="D14" s="488">
        <v>0.2</v>
      </c>
      <c r="E14" s="489">
        <v>0.2</v>
      </c>
      <c r="F14" s="490">
        <v>0.2</v>
      </c>
      <c r="G14" s="488">
        <v>0.2</v>
      </c>
      <c r="H14" s="489">
        <v>0.3</v>
      </c>
      <c r="I14" s="490">
        <v>0</v>
      </c>
      <c r="J14" s="488">
        <v>1.7</v>
      </c>
      <c r="K14" s="541">
        <v>1</v>
      </c>
      <c r="L14" s="490">
        <v>2.8</v>
      </c>
      <c r="M14" s="577"/>
      <c r="N14" s="577"/>
      <c r="O14" s="577"/>
      <c r="P14" s="577"/>
      <c r="Q14" s="577"/>
      <c r="R14" s="577"/>
      <c r="S14" s="577"/>
      <c r="T14" s="577"/>
      <c r="U14" s="577"/>
      <c r="V14" s="577"/>
    </row>
    <row r="15" spans="1:22" s="203" customFormat="1" ht="20.100000000000001" customHeight="1" x14ac:dyDescent="0.3">
      <c r="A15" s="452">
        <v>9</v>
      </c>
      <c r="B15" s="453" t="s">
        <v>206</v>
      </c>
      <c r="C15" s="487">
        <v>0</v>
      </c>
      <c r="D15" s="488">
        <v>0</v>
      </c>
      <c r="E15" s="489">
        <v>0</v>
      </c>
      <c r="F15" s="490">
        <v>0</v>
      </c>
      <c r="G15" s="488">
        <v>0</v>
      </c>
      <c r="H15" s="489">
        <v>0</v>
      </c>
      <c r="I15" s="490">
        <v>0</v>
      </c>
      <c r="J15" s="488">
        <v>0</v>
      </c>
      <c r="K15" s="541">
        <v>0</v>
      </c>
      <c r="L15" s="490">
        <v>0</v>
      </c>
      <c r="M15" s="577"/>
      <c r="N15" s="577"/>
      <c r="O15" s="577"/>
      <c r="P15" s="577"/>
      <c r="Q15" s="577"/>
      <c r="R15" s="577"/>
      <c r="S15" s="577"/>
      <c r="T15" s="577"/>
      <c r="U15" s="577"/>
      <c r="V15" s="577"/>
    </row>
    <row r="16" spans="1:22" s="209" customFormat="1" ht="24.15" customHeight="1" x14ac:dyDescent="0.3">
      <c r="A16" s="470">
        <v>10</v>
      </c>
      <c r="B16" s="471" t="s">
        <v>102</v>
      </c>
      <c r="C16" s="499">
        <v>16.100000000000001</v>
      </c>
      <c r="D16" s="500">
        <v>16.2</v>
      </c>
      <c r="E16" s="501">
        <v>15.5</v>
      </c>
      <c r="F16" s="502">
        <v>17.600000000000001</v>
      </c>
      <c r="G16" s="500">
        <v>10.8</v>
      </c>
      <c r="H16" s="501">
        <v>12.2</v>
      </c>
      <c r="I16" s="502">
        <v>4.9000000000000004</v>
      </c>
      <c r="J16" s="500">
        <v>15.8</v>
      </c>
      <c r="K16" s="543">
        <v>17.5</v>
      </c>
      <c r="L16" s="502">
        <v>13</v>
      </c>
      <c r="M16" s="577"/>
      <c r="N16" s="577"/>
      <c r="O16" s="577"/>
      <c r="P16" s="577"/>
      <c r="Q16" s="577"/>
      <c r="R16" s="577"/>
      <c r="S16" s="577"/>
      <c r="T16" s="577"/>
      <c r="U16" s="577"/>
      <c r="V16" s="577"/>
    </row>
    <row r="17" spans="1:22" s="203" customFormat="1" ht="36" customHeight="1" x14ac:dyDescent="0.3">
      <c r="A17" s="452">
        <v>11</v>
      </c>
      <c r="B17" s="486" t="s">
        <v>208</v>
      </c>
      <c r="C17" s="487">
        <v>5.5</v>
      </c>
      <c r="D17" s="488">
        <v>5.2</v>
      </c>
      <c r="E17" s="489">
        <v>8.3000000000000007</v>
      </c>
      <c r="F17" s="490">
        <v>2.2999999999999998</v>
      </c>
      <c r="G17" s="488">
        <v>2.2000000000000002</v>
      </c>
      <c r="H17" s="489">
        <v>3.1</v>
      </c>
      <c r="I17" s="490">
        <v>0.7</v>
      </c>
      <c r="J17" s="488">
        <v>7.6</v>
      </c>
      <c r="K17" s="541">
        <v>4.5</v>
      </c>
      <c r="L17" s="490">
        <v>12.8</v>
      </c>
      <c r="M17" s="577"/>
      <c r="N17" s="577"/>
      <c r="O17" s="577"/>
      <c r="P17" s="577"/>
      <c r="Q17" s="577"/>
      <c r="R17" s="577"/>
      <c r="S17" s="577"/>
      <c r="T17" s="577"/>
      <c r="U17" s="577"/>
      <c r="V17" s="577"/>
    </row>
    <row r="18" spans="1:22" s="203" customFormat="1" ht="20.100000000000001" customHeight="1" x14ac:dyDescent="0.3">
      <c r="A18" s="452">
        <v>12</v>
      </c>
      <c r="B18" s="453" t="s">
        <v>319</v>
      </c>
      <c r="C18" s="487">
        <v>1</v>
      </c>
      <c r="D18" s="488">
        <v>0.7</v>
      </c>
      <c r="E18" s="489">
        <v>1.1000000000000001</v>
      </c>
      <c r="F18" s="490">
        <v>0.3</v>
      </c>
      <c r="G18" s="488">
        <v>0.2</v>
      </c>
      <c r="H18" s="489">
        <v>0.3</v>
      </c>
      <c r="I18" s="490">
        <v>0</v>
      </c>
      <c r="J18" s="488">
        <v>2.9</v>
      </c>
      <c r="K18" s="541">
        <v>1.4</v>
      </c>
      <c r="L18" s="490">
        <v>5.3</v>
      </c>
      <c r="M18" s="577"/>
      <c r="N18" s="577"/>
      <c r="O18" s="577"/>
      <c r="P18" s="577"/>
      <c r="Q18" s="577"/>
      <c r="R18" s="577"/>
      <c r="S18" s="577"/>
      <c r="T18" s="577"/>
      <c r="U18" s="577"/>
      <c r="V18" s="577"/>
    </row>
    <row r="19" spans="1:22" s="203" customFormat="1" ht="20.100000000000001" customHeight="1" x14ac:dyDescent="0.3">
      <c r="A19" s="452">
        <v>13</v>
      </c>
      <c r="B19" s="453" t="s">
        <v>320</v>
      </c>
      <c r="C19" s="487">
        <v>0.6</v>
      </c>
      <c r="D19" s="488">
        <v>0.5</v>
      </c>
      <c r="E19" s="489">
        <v>0.7</v>
      </c>
      <c r="F19" s="490">
        <v>0.2</v>
      </c>
      <c r="G19" s="488">
        <v>0.3</v>
      </c>
      <c r="H19" s="489">
        <v>0.5</v>
      </c>
      <c r="I19" s="490">
        <v>0.1</v>
      </c>
      <c r="J19" s="488">
        <v>1.3</v>
      </c>
      <c r="K19" s="541">
        <v>0.9</v>
      </c>
      <c r="L19" s="490">
        <v>1.9</v>
      </c>
      <c r="M19" s="577"/>
      <c r="N19" s="577"/>
      <c r="O19" s="577"/>
      <c r="P19" s="577"/>
      <c r="Q19" s="577"/>
      <c r="R19" s="577"/>
      <c r="S19" s="577"/>
      <c r="T19" s="577"/>
      <c r="U19" s="577"/>
      <c r="V19" s="577"/>
    </row>
    <row r="20" spans="1:22" s="203" customFormat="1" ht="20.100000000000001" customHeight="1" x14ac:dyDescent="0.3">
      <c r="A20" s="452">
        <v>14</v>
      </c>
      <c r="B20" s="453" t="s">
        <v>206</v>
      </c>
      <c r="C20" s="487">
        <v>0</v>
      </c>
      <c r="D20" s="488">
        <v>0</v>
      </c>
      <c r="E20" s="489">
        <v>0</v>
      </c>
      <c r="F20" s="490">
        <v>0</v>
      </c>
      <c r="G20" s="488">
        <v>0</v>
      </c>
      <c r="H20" s="489">
        <v>0</v>
      </c>
      <c r="I20" s="490">
        <v>0</v>
      </c>
      <c r="J20" s="488">
        <v>0</v>
      </c>
      <c r="K20" s="541">
        <v>0</v>
      </c>
      <c r="L20" s="490">
        <v>0</v>
      </c>
      <c r="M20" s="577"/>
      <c r="N20" s="577"/>
      <c r="O20" s="577"/>
      <c r="P20" s="577"/>
      <c r="Q20" s="577"/>
      <c r="R20" s="577"/>
      <c r="S20" s="577"/>
      <c r="T20" s="577"/>
      <c r="U20" s="577"/>
      <c r="V20" s="577"/>
    </row>
    <row r="21" spans="1:22" s="209" customFormat="1" ht="24.15" customHeight="1" x14ac:dyDescent="0.3">
      <c r="A21" s="470">
        <v>15</v>
      </c>
      <c r="B21" s="471" t="s">
        <v>102</v>
      </c>
      <c r="C21" s="499">
        <v>1.6</v>
      </c>
      <c r="D21" s="500">
        <v>1.4</v>
      </c>
      <c r="E21" s="501">
        <v>1.3</v>
      </c>
      <c r="F21" s="502">
        <v>1.5</v>
      </c>
      <c r="G21" s="500">
        <v>1.4</v>
      </c>
      <c r="H21" s="501">
        <v>1.3</v>
      </c>
      <c r="I21" s="502">
        <v>1.5</v>
      </c>
      <c r="J21" s="500">
        <v>2.2999999999999998</v>
      </c>
      <c r="K21" s="543">
        <v>2.7</v>
      </c>
      <c r="L21" s="502">
        <v>1.7</v>
      </c>
      <c r="M21" s="577"/>
      <c r="N21" s="577"/>
      <c r="O21" s="577"/>
      <c r="P21" s="577"/>
      <c r="Q21" s="577"/>
      <c r="R21" s="577"/>
      <c r="S21" s="577"/>
      <c r="T21" s="577"/>
      <c r="U21" s="577"/>
      <c r="V21" s="577"/>
    </row>
    <row r="22" spans="1:22" s="203" customFormat="1" ht="36" customHeight="1" x14ac:dyDescent="0.3">
      <c r="A22" s="452">
        <v>16</v>
      </c>
      <c r="B22" s="486" t="s">
        <v>209</v>
      </c>
      <c r="C22" s="487">
        <v>9.1</v>
      </c>
      <c r="D22" s="488">
        <v>8</v>
      </c>
      <c r="E22" s="489">
        <v>11.2</v>
      </c>
      <c r="F22" s="490">
        <v>2.2999999999999998</v>
      </c>
      <c r="G22" s="488">
        <v>6.9</v>
      </c>
      <c r="H22" s="489">
        <v>7.3</v>
      </c>
      <c r="I22" s="490">
        <v>6.5</v>
      </c>
      <c r="J22" s="488">
        <v>15.5</v>
      </c>
      <c r="K22" s="541">
        <v>6.1</v>
      </c>
      <c r="L22" s="490">
        <v>29.8</v>
      </c>
      <c r="M22" s="577"/>
      <c r="N22" s="577"/>
      <c r="O22" s="577"/>
      <c r="P22" s="577"/>
      <c r="Q22" s="577"/>
      <c r="R22" s="577"/>
      <c r="S22" s="577"/>
      <c r="T22" s="577"/>
      <c r="U22" s="577"/>
      <c r="V22" s="577"/>
    </row>
    <row r="23" spans="1:22" s="203" customFormat="1" ht="20.100000000000001" customHeight="1" x14ac:dyDescent="0.3">
      <c r="A23" s="452">
        <v>17</v>
      </c>
      <c r="B23" s="453" t="s">
        <v>319</v>
      </c>
      <c r="C23" s="487">
        <v>0</v>
      </c>
      <c r="D23" s="488">
        <v>0</v>
      </c>
      <c r="E23" s="489">
        <v>0</v>
      </c>
      <c r="F23" s="490">
        <v>0</v>
      </c>
      <c r="G23" s="488">
        <v>0</v>
      </c>
      <c r="H23" s="489">
        <v>0</v>
      </c>
      <c r="I23" s="490">
        <v>0</v>
      </c>
      <c r="J23" s="488">
        <v>0</v>
      </c>
      <c r="K23" s="541">
        <v>0</v>
      </c>
      <c r="L23" s="490">
        <v>0</v>
      </c>
      <c r="M23" s="577"/>
      <c r="N23" s="577"/>
      <c r="O23" s="577"/>
      <c r="P23" s="577"/>
      <c r="Q23" s="577"/>
      <c r="R23" s="577"/>
      <c r="S23" s="577"/>
      <c r="T23" s="577"/>
      <c r="U23" s="577"/>
      <c r="V23" s="577"/>
    </row>
    <row r="24" spans="1:22" s="203" customFormat="1" ht="20.100000000000001" customHeight="1" x14ac:dyDescent="0.3">
      <c r="A24" s="452">
        <v>18</v>
      </c>
      <c r="B24" s="453" t="s">
        <v>320</v>
      </c>
      <c r="C24" s="487">
        <v>0</v>
      </c>
      <c r="D24" s="488">
        <v>0</v>
      </c>
      <c r="E24" s="489">
        <v>0</v>
      </c>
      <c r="F24" s="490">
        <v>0</v>
      </c>
      <c r="G24" s="488">
        <v>0</v>
      </c>
      <c r="H24" s="489">
        <v>0</v>
      </c>
      <c r="I24" s="490">
        <v>0</v>
      </c>
      <c r="J24" s="488">
        <v>0</v>
      </c>
      <c r="K24" s="541">
        <v>0</v>
      </c>
      <c r="L24" s="490">
        <v>0</v>
      </c>
      <c r="M24" s="577"/>
      <c r="N24" s="577"/>
      <c r="O24" s="577"/>
      <c r="P24" s="577"/>
      <c r="Q24" s="577"/>
      <c r="R24" s="577"/>
      <c r="S24" s="577"/>
      <c r="T24" s="577"/>
      <c r="U24" s="577"/>
      <c r="V24" s="577"/>
    </row>
    <row r="25" spans="1:22" s="209" customFormat="1" ht="24.15" customHeight="1" x14ac:dyDescent="0.3">
      <c r="A25" s="470">
        <v>19</v>
      </c>
      <c r="B25" s="471" t="s">
        <v>206</v>
      </c>
      <c r="C25" s="499">
        <v>0</v>
      </c>
      <c r="D25" s="500">
        <v>0</v>
      </c>
      <c r="E25" s="501">
        <v>0</v>
      </c>
      <c r="F25" s="502">
        <v>0</v>
      </c>
      <c r="G25" s="500">
        <v>0</v>
      </c>
      <c r="H25" s="501">
        <v>0</v>
      </c>
      <c r="I25" s="502">
        <v>0</v>
      </c>
      <c r="J25" s="500">
        <v>0</v>
      </c>
      <c r="K25" s="543">
        <v>0</v>
      </c>
      <c r="L25" s="502">
        <v>0</v>
      </c>
      <c r="M25" s="577"/>
      <c r="N25" s="577"/>
      <c r="O25" s="577"/>
      <c r="P25" s="577"/>
      <c r="Q25" s="577"/>
      <c r="R25" s="577"/>
      <c r="S25" s="577"/>
      <c r="T25" s="577"/>
      <c r="U25" s="577"/>
      <c r="V25" s="577"/>
    </row>
    <row r="26" spans="1:22" s="203" customFormat="1" ht="36" customHeight="1" x14ac:dyDescent="0.3">
      <c r="A26" s="452">
        <v>20</v>
      </c>
      <c r="B26" s="486" t="s">
        <v>210</v>
      </c>
      <c r="C26" s="487">
        <v>1.3</v>
      </c>
      <c r="D26" s="488">
        <v>1.3</v>
      </c>
      <c r="E26" s="489">
        <v>1.8</v>
      </c>
      <c r="F26" s="490">
        <v>0.9</v>
      </c>
      <c r="G26" s="488">
        <v>0.3</v>
      </c>
      <c r="H26" s="489">
        <v>0.4</v>
      </c>
      <c r="I26" s="490">
        <v>0</v>
      </c>
      <c r="J26" s="488">
        <v>1.2</v>
      </c>
      <c r="K26" s="541">
        <v>1.5</v>
      </c>
      <c r="L26" s="490">
        <v>1</v>
      </c>
      <c r="M26" s="577"/>
      <c r="N26" s="577"/>
      <c r="O26" s="577"/>
      <c r="P26" s="577"/>
      <c r="Q26" s="577"/>
      <c r="R26" s="577"/>
      <c r="S26" s="577"/>
      <c r="T26" s="577"/>
      <c r="U26" s="577"/>
      <c r="V26" s="577"/>
    </row>
    <row r="27" spans="1:22" s="203" customFormat="1" ht="20.100000000000001" customHeight="1" x14ac:dyDescent="0.3">
      <c r="A27" s="452">
        <v>21</v>
      </c>
      <c r="B27" s="453" t="s">
        <v>319</v>
      </c>
      <c r="C27" s="487">
        <v>0</v>
      </c>
      <c r="D27" s="488">
        <v>0</v>
      </c>
      <c r="E27" s="489">
        <v>0</v>
      </c>
      <c r="F27" s="490">
        <v>0</v>
      </c>
      <c r="G27" s="488">
        <v>0</v>
      </c>
      <c r="H27" s="489">
        <v>0</v>
      </c>
      <c r="I27" s="490">
        <v>0</v>
      </c>
      <c r="J27" s="488">
        <v>0</v>
      </c>
      <c r="K27" s="541">
        <v>0</v>
      </c>
      <c r="L27" s="490">
        <v>0</v>
      </c>
      <c r="M27" s="577"/>
      <c r="N27" s="577"/>
      <c r="O27" s="577"/>
      <c r="P27" s="577"/>
      <c r="Q27" s="577"/>
      <c r="R27" s="577"/>
      <c r="S27" s="577"/>
      <c r="T27" s="577"/>
      <c r="U27" s="577"/>
      <c r="V27" s="577"/>
    </row>
    <row r="28" spans="1:22" s="203" customFormat="1" ht="20.100000000000001" customHeight="1" x14ac:dyDescent="0.3">
      <c r="A28" s="452">
        <v>22</v>
      </c>
      <c r="B28" s="453" t="s">
        <v>320</v>
      </c>
      <c r="C28" s="487">
        <v>0</v>
      </c>
      <c r="D28" s="488">
        <v>0</v>
      </c>
      <c r="E28" s="489">
        <v>0</v>
      </c>
      <c r="F28" s="490">
        <v>0</v>
      </c>
      <c r="G28" s="488">
        <v>0</v>
      </c>
      <c r="H28" s="489">
        <v>0</v>
      </c>
      <c r="I28" s="490">
        <v>0</v>
      </c>
      <c r="J28" s="488">
        <v>0</v>
      </c>
      <c r="K28" s="541">
        <v>0</v>
      </c>
      <c r="L28" s="490">
        <v>0</v>
      </c>
      <c r="M28" s="577"/>
      <c r="N28" s="577"/>
      <c r="O28" s="577"/>
      <c r="P28" s="577"/>
      <c r="Q28" s="577"/>
      <c r="R28" s="577"/>
      <c r="S28" s="577"/>
      <c r="T28" s="577"/>
      <c r="U28" s="577"/>
      <c r="V28" s="577"/>
    </row>
    <row r="29" spans="1:22" s="209" customFormat="1" ht="24.15" customHeight="1" x14ac:dyDescent="0.3">
      <c r="A29" s="470">
        <v>23</v>
      </c>
      <c r="B29" s="471" t="s">
        <v>206</v>
      </c>
      <c r="C29" s="499">
        <v>0</v>
      </c>
      <c r="D29" s="500">
        <v>0</v>
      </c>
      <c r="E29" s="501">
        <v>0</v>
      </c>
      <c r="F29" s="502">
        <v>0</v>
      </c>
      <c r="G29" s="500">
        <v>0</v>
      </c>
      <c r="H29" s="501">
        <v>0</v>
      </c>
      <c r="I29" s="502">
        <v>0</v>
      </c>
      <c r="J29" s="500">
        <v>0</v>
      </c>
      <c r="K29" s="543">
        <v>0</v>
      </c>
      <c r="L29" s="502">
        <v>0</v>
      </c>
      <c r="M29" s="577"/>
      <c r="N29" s="577"/>
      <c r="O29" s="577"/>
      <c r="P29" s="577"/>
      <c r="Q29" s="577"/>
      <c r="R29" s="577"/>
      <c r="S29" s="577"/>
      <c r="T29" s="577"/>
      <c r="U29" s="577"/>
      <c r="V29" s="577"/>
    </row>
    <row r="30" spans="1:22" s="203" customFormat="1" ht="36" customHeight="1" x14ac:dyDescent="0.3">
      <c r="A30" s="452">
        <v>24</v>
      </c>
      <c r="B30" s="486" t="s">
        <v>211</v>
      </c>
      <c r="C30" s="487">
        <v>29.7</v>
      </c>
      <c r="D30" s="488">
        <v>29.1</v>
      </c>
      <c r="E30" s="489">
        <v>36.6</v>
      </c>
      <c r="F30" s="490">
        <v>15.3</v>
      </c>
      <c r="G30" s="488">
        <v>32.200000000000003</v>
      </c>
      <c r="H30" s="489">
        <v>22.3</v>
      </c>
      <c r="I30" s="490">
        <v>47</v>
      </c>
      <c r="J30" s="488">
        <v>33.299999999999997</v>
      </c>
      <c r="K30" s="541">
        <v>22.1</v>
      </c>
      <c r="L30" s="490">
        <v>45.5</v>
      </c>
      <c r="M30" s="577"/>
      <c r="N30" s="577"/>
      <c r="O30" s="577"/>
      <c r="P30" s="577"/>
      <c r="Q30" s="577"/>
      <c r="R30" s="577"/>
      <c r="S30" s="577"/>
      <c r="T30" s="577"/>
      <c r="U30" s="577"/>
      <c r="V30" s="577"/>
    </row>
    <row r="31" spans="1:22" s="203" customFormat="1" ht="20.100000000000001" customHeight="1" x14ac:dyDescent="0.3">
      <c r="A31" s="452">
        <v>25</v>
      </c>
      <c r="B31" s="453" t="s">
        <v>319</v>
      </c>
      <c r="C31" s="487">
        <v>0</v>
      </c>
      <c r="D31" s="488">
        <v>0</v>
      </c>
      <c r="E31" s="489">
        <v>0</v>
      </c>
      <c r="F31" s="490">
        <v>0</v>
      </c>
      <c r="G31" s="488">
        <v>0</v>
      </c>
      <c r="H31" s="489">
        <v>0</v>
      </c>
      <c r="I31" s="490">
        <v>0</v>
      </c>
      <c r="J31" s="488">
        <v>0</v>
      </c>
      <c r="K31" s="541">
        <v>0</v>
      </c>
      <c r="L31" s="490">
        <v>0</v>
      </c>
      <c r="M31" s="577"/>
      <c r="N31" s="577"/>
      <c r="O31" s="577"/>
      <c r="P31" s="577"/>
      <c r="Q31" s="577"/>
      <c r="R31" s="577"/>
      <c r="S31" s="577"/>
      <c r="T31" s="577"/>
      <c r="U31" s="577"/>
      <c r="V31" s="577"/>
    </row>
    <row r="32" spans="1:22" s="203" customFormat="1" ht="20.100000000000001" customHeight="1" x14ac:dyDescent="0.3">
      <c r="A32" s="452">
        <v>26</v>
      </c>
      <c r="B32" s="453" t="s">
        <v>320</v>
      </c>
      <c r="C32" s="487">
        <v>0</v>
      </c>
      <c r="D32" s="488">
        <v>0</v>
      </c>
      <c r="E32" s="489">
        <v>0</v>
      </c>
      <c r="F32" s="490">
        <v>0</v>
      </c>
      <c r="G32" s="488">
        <v>0</v>
      </c>
      <c r="H32" s="489">
        <v>0</v>
      </c>
      <c r="I32" s="490">
        <v>0</v>
      </c>
      <c r="J32" s="488">
        <v>0</v>
      </c>
      <c r="K32" s="541">
        <v>0</v>
      </c>
      <c r="L32" s="490">
        <v>0</v>
      </c>
      <c r="M32" s="577"/>
      <c r="N32" s="577"/>
      <c r="O32" s="577"/>
      <c r="P32" s="577"/>
      <c r="Q32" s="577"/>
      <c r="R32" s="577"/>
      <c r="S32" s="577"/>
      <c r="T32" s="577"/>
      <c r="U32" s="577"/>
      <c r="V32" s="577"/>
    </row>
    <row r="33" spans="1:22" s="209" customFormat="1" ht="24.15" customHeight="1" x14ac:dyDescent="0.3">
      <c r="A33" s="470">
        <v>27</v>
      </c>
      <c r="B33" s="471" t="s">
        <v>206</v>
      </c>
      <c r="C33" s="499">
        <v>0.3</v>
      </c>
      <c r="D33" s="500">
        <v>0.4</v>
      </c>
      <c r="E33" s="501">
        <v>0.5</v>
      </c>
      <c r="F33" s="502">
        <v>0.1</v>
      </c>
      <c r="G33" s="500">
        <v>0.4</v>
      </c>
      <c r="H33" s="501">
        <v>0.2</v>
      </c>
      <c r="I33" s="502">
        <v>0.7</v>
      </c>
      <c r="J33" s="500">
        <v>0</v>
      </c>
      <c r="K33" s="543">
        <v>0.1</v>
      </c>
      <c r="L33" s="502">
        <v>0</v>
      </c>
      <c r="M33" s="577"/>
      <c r="N33" s="577"/>
      <c r="O33" s="577"/>
      <c r="P33" s="577"/>
      <c r="Q33" s="577"/>
      <c r="R33" s="577"/>
      <c r="S33" s="577"/>
      <c r="T33" s="577"/>
      <c r="U33" s="577"/>
      <c r="V33" s="577"/>
    </row>
    <row r="34" spans="1:22" s="203" customFormat="1" ht="16.95" customHeight="1" x14ac:dyDescent="0.3">
      <c r="A34" s="482" t="s">
        <v>101</v>
      </c>
      <c r="C34" s="483"/>
      <c r="D34" s="483"/>
      <c r="E34" s="483"/>
      <c r="F34" s="483"/>
      <c r="G34" s="483"/>
      <c r="H34" s="483"/>
      <c r="I34" s="483"/>
      <c r="J34" s="483"/>
      <c r="K34" s="483"/>
      <c r="L34" s="483"/>
    </row>
    <row r="35" spans="1:22" x14ac:dyDescent="0.2">
      <c r="C35" s="485"/>
      <c r="D35" s="485"/>
      <c r="E35" s="485"/>
      <c r="F35" s="485"/>
      <c r="G35" s="485"/>
      <c r="H35" s="485"/>
      <c r="I35" s="485"/>
      <c r="J35" s="485"/>
      <c r="K35" s="485"/>
      <c r="L35" s="485"/>
    </row>
    <row r="36" spans="1:22" x14ac:dyDescent="0.2">
      <c r="C36" s="485"/>
      <c r="D36" s="485"/>
      <c r="E36" s="485"/>
      <c r="F36" s="485"/>
      <c r="G36" s="485"/>
      <c r="H36" s="485"/>
      <c r="I36" s="485"/>
      <c r="J36" s="485"/>
      <c r="K36" s="485"/>
      <c r="L36" s="485"/>
    </row>
    <row r="37" spans="1:22" x14ac:dyDescent="0.2">
      <c r="C37" s="485"/>
      <c r="D37" s="485"/>
      <c r="E37" s="485"/>
      <c r="F37" s="485"/>
      <c r="G37" s="485"/>
      <c r="H37" s="485"/>
      <c r="I37" s="485"/>
      <c r="J37" s="485"/>
      <c r="K37" s="485"/>
      <c r="L37" s="485"/>
    </row>
    <row r="38" spans="1:22" x14ac:dyDescent="0.2">
      <c r="C38" s="485"/>
      <c r="D38" s="485"/>
      <c r="E38" s="485"/>
      <c r="F38" s="485"/>
      <c r="G38" s="485"/>
      <c r="H38" s="485"/>
      <c r="I38" s="485"/>
      <c r="J38" s="485"/>
      <c r="K38" s="485"/>
      <c r="L38" s="485"/>
    </row>
    <row r="39" spans="1:22" x14ac:dyDescent="0.2">
      <c r="C39" s="576"/>
      <c r="D39" s="576"/>
      <c r="E39" s="576"/>
      <c r="F39" s="576"/>
      <c r="G39" s="576"/>
      <c r="H39" s="576"/>
      <c r="I39" s="576"/>
      <c r="J39" s="576"/>
      <c r="K39" s="576"/>
      <c r="L39" s="576"/>
    </row>
    <row r="40" spans="1:22" x14ac:dyDescent="0.2">
      <c r="C40" s="576"/>
      <c r="D40" s="576"/>
      <c r="E40" s="576"/>
      <c r="F40" s="576"/>
      <c r="G40" s="576"/>
      <c r="H40" s="576"/>
      <c r="I40" s="576"/>
      <c r="J40" s="576"/>
      <c r="K40" s="576"/>
      <c r="L40" s="576"/>
    </row>
    <row r="41" spans="1:22" x14ac:dyDescent="0.2">
      <c r="C41" s="576"/>
      <c r="D41" s="576"/>
      <c r="E41" s="576"/>
      <c r="F41" s="576"/>
      <c r="G41" s="576"/>
      <c r="H41" s="576"/>
      <c r="I41" s="576"/>
      <c r="J41" s="576"/>
      <c r="K41" s="576"/>
      <c r="L41" s="576"/>
    </row>
    <row r="42" spans="1:22" x14ac:dyDescent="0.2">
      <c r="C42" s="576"/>
      <c r="D42" s="576"/>
      <c r="E42" s="576"/>
      <c r="F42" s="576"/>
      <c r="G42" s="576"/>
      <c r="H42" s="576"/>
      <c r="I42" s="576"/>
      <c r="J42" s="576"/>
      <c r="K42" s="576"/>
      <c r="L42" s="576"/>
    </row>
    <row r="43" spans="1:22" x14ac:dyDescent="0.2">
      <c r="C43" s="576"/>
      <c r="D43" s="576"/>
      <c r="E43" s="576"/>
      <c r="F43" s="576"/>
      <c r="G43" s="576"/>
      <c r="H43" s="576"/>
      <c r="I43" s="576"/>
      <c r="J43" s="576"/>
      <c r="K43" s="576"/>
      <c r="L43" s="576"/>
    </row>
    <row r="44" spans="1:22" x14ac:dyDescent="0.2">
      <c r="C44" s="576"/>
      <c r="D44" s="576"/>
      <c r="E44" s="576"/>
      <c r="F44" s="576"/>
      <c r="G44" s="576"/>
      <c r="H44" s="576"/>
      <c r="I44" s="576"/>
      <c r="J44" s="576"/>
      <c r="K44" s="576"/>
      <c r="L44" s="576"/>
    </row>
    <row r="45" spans="1:22" x14ac:dyDescent="0.2">
      <c r="C45" s="576"/>
      <c r="D45" s="576"/>
      <c r="E45" s="576"/>
      <c r="F45" s="576"/>
      <c r="G45" s="576"/>
      <c r="H45" s="576"/>
      <c r="I45" s="576"/>
      <c r="J45" s="576"/>
      <c r="K45" s="576"/>
      <c r="L45" s="576"/>
    </row>
    <row r="46" spans="1:22" x14ac:dyDescent="0.2">
      <c r="C46" s="576"/>
      <c r="D46" s="576"/>
      <c r="E46" s="576"/>
      <c r="F46" s="576"/>
      <c r="G46" s="576"/>
      <c r="H46" s="576"/>
      <c r="I46" s="576"/>
      <c r="J46" s="576"/>
      <c r="K46" s="576"/>
      <c r="L46" s="576"/>
    </row>
    <row r="47" spans="1:22" x14ac:dyDescent="0.2">
      <c r="C47" s="576"/>
      <c r="D47" s="576"/>
      <c r="E47" s="576"/>
      <c r="F47" s="576"/>
      <c r="G47" s="576"/>
      <c r="H47" s="576"/>
      <c r="I47" s="576"/>
      <c r="J47" s="576"/>
      <c r="K47" s="576"/>
      <c r="L47" s="576"/>
    </row>
    <row r="48" spans="1:22" x14ac:dyDescent="0.2">
      <c r="C48" s="576"/>
      <c r="D48" s="576"/>
      <c r="E48" s="576"/>
      <c r="F48" s="576"/>
      <c r="G48" s="576"/>
      <c r="H48" s="576"/>
      <c r="I48" s="576"/>
      <c r="J48" s="576"/>
      <c r="K48" s="576"/>
      <c r="L48" s="576"/>
    </row>
    <row r="49" spans="3:12" x14ac:dyDescent="0.2">
      <c r="C49" s="576"/>
      <c r="D49" s="576"/>
      <c r="E49" s="576"/>
      <c r="F49" s="576"/>
      <c r="G49" s="576"/>
      <c r="H49" s="576"/>
      <c r="I49" s="576"/>
      <c r="J49" s="576"/>
      <c r="K49" s="576"/>
      <c r="L49" s="576"/>
    </row>
    <row r="50" spans="3:12" x14ac:dyDescent="0.2">
      <c r="C50" s="576"/>
      <c r="D50" s="576"/>
      <c r="E50" s="576"/>
      <c r="F50" s="576"/>
      <c r="G50" s="576"/>
      <c r="H50" s="576"/>
      <c r="I50" s="576"/>
      <c r="J50" s="576"/>
      <c r="K50" s="576"/>
      <c r="L50" s="576"/>
    </row>
    <row r="51" spans="3:12" x14ac:dyDescent="0.2">
      <c r="C51" s="576"/>
      <c r="D51" s="576"/>
      <c r="E51" s="576"/>
      <c r="F51" s="576"/>
      <c r="G51" s="576"/>
      <c r="H51" s="576"/>
      <c r="I51" s="576"/>
      <c r="J51" s="576"/>
      <c r="K51" s="576"/>
      <c r="L51" s="576"/>
    </row>
    <row r="52" spans="3:12" x14ac:dyDescent="0.2">
      <c r="C52" s="576"/>
      <c r="D52" s="576"/>
      <c r="E52" s="576"/>
      <c r="F52" s="576"/>
      <c r="G52" s="576"/>
      <c r="H52" s="576"/>
      <c r="I52" s="576"/>
      <c r="J52" s="576"/>
      <c r="K52" s="576"/>
      <c r="L52" s="576"/>
    </row>
    <row r="53" spans="3:12" x14ac:dyDescent="0.2">
      <c r="C53" s="576"/>
      <c r="D53" s="576"/>
      <c r="E53" s="576"/>
      <c r="F53" s="576"/>
      <c r="G53" s="576"/>
      <c r="H53" s="576"/>
      <c r="I53" s="576"/>
      <c r="J53" s="576"/>
      <c r="K53" s="576"/>
      <c r="L53" s="576"/>
    </row>
    <row r="54" spans="3:12" x14ac:dyDescent="0.2">
      <c r="C54" s="576"/>
      <c r="D54" s="576"/>
      <c r="E54" s="576"/>
      <c r="F54" s="576"/>
      <c r="G54" s="576"/>
      <c r="H54" s="576"/>
      <c r="I54" s="576"/>
      <c r="J54" s="576"/>
      <c r="K54" s="576"/>
      <c r="L54" s="576"/>
    </row>
    <row r="55" spans="3:12" x14ac:dyDescent="0.2">
      <c r="C55" s="576"/>
      <c r="D55" s="576"/>
      <c r="E55" s="576"/>
      <c r="F55" s="576"/>
      <c r="G55" s="576"/>
      <c r="H55" s="576"/>
      <c r="I55" s="576"/>
      <c r="J55" s="576"/>
      <c r="K55" s="576"/>
      <c r="L55" s="576"/>
    </row>
    <row r="56" spans="3:12" x14ac:dyDescent="0.2">
      <c r="C56" s="576"/>
      <c r="D56" s="576"/>
      <c r="E56" s="576"/>
      <c r="F56" s="576"/>
      <c r="G56" s="576"/>
      <c r="H56" s="576"/>
      <c r="I56" s="576"/>
      <c r="J56" s="576"/>
      <c r="K56" s="576"/>
      <c r="L56" s="576"/>
    </row>
    <row r="57" spans="3:12" x14ac:dyDescent="0.2">
      <c r="C57" s="576"/>
      <c r="D57" s="576"/>
      <c r="E57" s="576"/>
      <c r="F57" s="576"/>
      <c r="G57" s="576"/>
      <c r="H57" s="576"/>
      <c r="I57" s="576"/>
      <c r="J57" s="576"/>
      <c r="K57" s="576"/>
      <c r="L57" s="576"/>
    </row>
    <row r="58" spans="3:12" x14ac:dyDescent="0.2">
      <c r="C58" s="576"/>
      <c r="D58" s="576"/>
      <c r="E58" s="576"/>
      <c r="F58" s="576"/>
      <c r="G58" s="576"/>
      <c r="H58" s="576"/>
      <c r="I58" s="576"/>
      <c r="J58" s="576"/>
      <c r="K58" s="576"/>
      <c r="L58" s="576"/>
    </row>
    <row r="59" spans="3:12" x14ac:dyDescent="0.2">
      <c r="C59" s="576"/>
      <c r="D59" s="576"/>
      <c r="E59" s="576"/>
      <c r="F59" s="576"/>
      <c r="G59" s="576"/>
      <c r="H59" s="576"/>
      <c r="I59" s="576"/>
      <c r="J59" s="576"/>
      <c r="K59" s="576"/>
      <c r="L59" s="576"/>
    </row>
    <row r="60" spans="3:12" x14ac:dyDescent="0.2">
      <c r="C60" s="576"/>
      <c r="D60" s="576"/>
      <c r="E60" s="576"/>
      <c r="F60" s="576"/>
      <c r="G60" s="576"/>
      <c r="H60" s="576"/>
      <c r="I60" s="576"/>
      <c r="J60" s="576"/>
      <c r="K60" s="576"/>
      <c r="L60" s="576"/>
    </row>
    <row r="61" spans="3:12" x14ac:dyDescent="0.2">
      <c r="C61" s="576"/>
      <c r="D61" s="576"/>
      <c r="E61" s="576"/>
      <c r="F61" s="576"/>
      <c r="G61" s="576"/>
      <c r="H61" s="576"/>
      <c r="I61" s="576"/>
      <c r="J61" s="576"/>
      <c r="K61" s="576"/>
      <c r="L61" s="576"/>
    </row>
    <row r="62" spans="3:12" x14ac:dyDescent="0.2">
      <c r="C62" s="576"/>
      <c r="D62" s="576"/>
      <c r="E62" s="576"/>
      <c r="F62" s="576"/>
      <c r="G62" s="576"/>
      <c r="H62" s="576"/>
      <c r="I62" s="576"/>
      <c r="J62" s="576"/>
      <c r="K62" s="576"/>
      <c r="L62" s="576"/>
    </row>
    <row r="63" spans="3:12" x14ac:dyDescent="0.2">
      <c r="C63" s="576"/>
      <c r="D63" s="576"/>
      <c r="E63" s="576"/>
      <c r="F63" s="576"/>
      <c r="G63" s="576"/>
      <c r="H63" s="576"/>
      <c r="I63" s="576"/>
      <c r="J63" s="576"/>
      <c r="K63" s="576"/>
      <c r="L63" s="576"/>
    </row>
    <row r="64" spans="3:12" x14ac:dyDescent="0.2">
      <c r="C64" s="576"/>
      <c r="D64" s="576"/>
      <c r="E64" s="576"/>
      <c r="F64" s="576"/>
      <c r="G64" s="576"/>
      <c r="H64" s="576"/>
      <c r="I64" s="576"/>
      <c r="J64" s="576"/>
      <c r="K64" s="576"/>
      <c r="L64" s="576"/>
    </row>
    <row r="65" spans="3:12" x14ac:dyDescent="0.2">
      <c r="C65" s="576"/>
      <c r="D65" s="576"/>
      <c r="E65" s="576"/>
      <c r="F65" s="576"/>
      <c r="G65" s="576"/>
      <c r="H65" s="576"/>
      <c r="I65" s="576"/>
      <c r="J65" s="576"/>
      <c r="K65" s="576"/>
      <c r="L65" s="576"/>
    </row>
    <row r="66" spans="3:12" x14ac:dyDescent="0.2">
      <c r="C66" s="576"/>
      <c r="D66" s="576"/>
      <c r="E66" s="576"/>
      <c r="F66" s="576"/>
      <c r="G66" s="576"/>
      <c r="H66" s="576"/>
      <c r="I66" s="576"/>
      <c r="J66" s="576"/>
      <c r="K66" s="576"/>
      <c r="L66" s="576"/>
    </row>
    <row r="67" spans="3:12" x14ac:dyDescent="0.2">
      <c r="C67" s="576"/>
      <c r="D67" s="576"/>
      <c r="E67" s="576"/>
      <c r="F67" s="576"/>
      <c r="G67" s="576"/>
      <c r="H67" s="576"/>
      <c r="I67" s="576"/>
      <c r="J67" s="576"/>
      <c r="K67" s="576"/>
      <c r="L67" s="576"/>
    </row>
    <row r="68" spans="3:12" x14ac:dyDescent="0.2">
      <c r="C68" s="576"/>
      <c r="D68" s="576"/>
      <c r="E68" s="576"/>
      <c r="F68" s="576"/>
      <c r="G68" s="576"/>
      <c r="H68" s="576"/>
      <c r="I68" s="576"/>
      <c r="J68" s="576"/>
      <c r="K68" s="576"/>
      <c r="L68" s="57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526"/>
  <dimension ref="A1:M18"/>
  <sheetViews>
    <sheetView showGridLines="0" workbookViewId="0"/>
  </sheetViews>
  <sheetFormatPr baseColWidth="10" defaultColWidth="11.44140625" defaultRowHeight="13.8" x14ac:dyDescent="0.3"/>
  <cols>
    <col min="1" max="1" width="4.44140625" style="32" customWidth="1"/>
    <col min="2" max="2" width="31.109375" style="13" customWidth="1"/>
    <col min="3" max="3" width="12.88671875" style="13" customWidth="1"/>
    <col min="4" max="13" width="11.33203125" style="13" customWidth="1"/>
    <col min="14" max="16384" width="11.44140625" style="13"/>
  </cols>
  <sheetData>
    <row r="1" spans="1:13" s="3" customFormat="1" ht="10.199999999999999" customHeight="1" x14ac:dyDescent="0.2">
      <c r="A1" s="34"/>
      <c r="B1" s="2"/>
      <c r="M1" s="4"/>
    </row>
    <row r="2" spans="1:13" s="7" customFormat="1" ht="53.4" customHeight="1" x14ac:dyDescent="0.35">
      <c r="A2" s="55" t="s">
        <v>103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8.2" customHeight="1" x14ac:dyDescent="0.35">
      <c r="A3" s="5" t="s">
        <v>480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35.25" customHeight="1" x14ac:dyDescent="0.3">
      <c r="A4" s="36"/>
      <c r="B4" s="38"/>
      <c r="C4" s="38"/>
      <c r="D4" s="38"/>
      <c r="E4" s="38"/>
      <c r="F4" s="38"/>
      <c r="G4" s="38"/>
      <c r="H4" s="39"/>
      <c r="I4" s="38"/>
      <c r="J4" s="38"/>
      <c r="K4" s="38"/>
      <c r="L4" s="38"/>
      <c r="M4" s="112" t="s">
        <v>32</v>
      </c>
    </row>
    <row r="5" spans="1:13" ht="62.25" customHeight="1" x14ac:dyDescent="0.3">
      <c r="A5" s="54" t="s">
        <v>4</v>
      </c>
      <c r="B5" s="95" t="s">
        <v>12</v>
      </c>
      <c r="C5" s="96" t="s">
        <v>40</v>
      </c>
      <c r="D5" s="96" t="s">
        <v>14</v>
      </c>
      <c r="E5" s="97" t="s">
        <v>53</v>
      </c>
      <c r="F5" s="98" t="s">
        <v>20</v>
      </c>
      <c r="G5" s="95" t="s">
        <v>54</v>
      </c>
      <c r="H5" s="98" t="s">
        <v>21</v>
      </c>
      <c r="I5" s="98" t="s">
        <v>22</v>
      </c>
      <c r="J5" s="98" t="s">
        <v>23</v>
      </c>
      <c r="K5" s="98" t="s">
        <v>15</v>
      </c>
      <c r="L5" s="125" t="s">
        <v>24</v>
      </c>
      <c r="M5" s="114" t="s">
        <v>87</v>
      </c>
    </row>
    <row r="6" spans="1:13" s="41" customFormat="1" ht="34.950000000000003" customHeight="1" thickBot="1" x14ac:dyDescent="0.3">
      <c r="A6" s="57">
        <v>1</v>
      </c>
      <c r="B6" s="126" t="s">
        <v>212</v>
      </c>
      <c r="C6" s="129">
        <v>2603444</v>
      </c>
      <c r="D6" s="128">
        <v>387026</v>
      </c>
      <c r="E6" s="128">
        <v>472491</v>
      </c>
      <c r="F6" s="128">
        <v>94213</v>
      </c>
      <c r="G6" s="128">
        <v>403661</v>
      </c>
      <c r="H6" s="128">
        <v>348129</v>
      </c>
      <c r="I6" s="128">
        <v>163402</v>
      </c>
      <c r="J6" s="128">
        <v>143682</v>
      </c>
      <c r="K6" s="128">
        <v>185113</v>
      </c>
      <c r="L6" s="128">
        <v>101694</v>
      </c>
      <c r="M6" s="138">
        <v>304033</v>
      </c>
    </row>
    <row r="7" spans="1:13" s="41" customFormat="1" ht="34.950000000000003" customHeight="1" thickTop="1" x14ac:dyDescent="0.25">
      <c r="A7" s="47">
        <v>2</v>
      </c>
      <c r="B7" s="175" t="s">
        <v>213</v>
      </c>
      <c r="C7" s="162">
        <v>2208451</v>
      </c>
      <c r="D7" s="171">
        <v>350598</v>
      </c>
      <c r="E7" s="171">
        <v>385212</v>
      </c>
      <c r="F7" s="171">
        <v>77424</v>
      </c>
      <c r="G7" s="171">
        <v>338310</v>
      </c>
      <c r="H7" s="171">
        <v>287011</v>
      </c>
      <c r="I7" s="171">
        <v>135901</v>
      </c>
      <c r="J7" s="171">
        <v>119201</v>
      </c>
      <c r="K7" s="171">
        <v>154303</v>
      </c>
      <c r="L7" s="171">
        <v>88928</v>
      </c>
      <c r="M7" s="316">
        <v>271563</v>
      </c>
    </row>
    <row r="8" spans="1:13" s="41" customFormat="1" ht="21" customHeight="1" x14ac:dyDescent="0.25">
      <c r="A8" s="40">
        <v>3</v>
      </c>
      <c r="B8" s="176" t="s">
        <v>214</v>
      </c>
      <c r="C8" s="100">
        <v>101737</v>
      </c>
      <c r="D8" s="101">
        <v>19204</v>
      </c>
      <c r="E8" s="101">
        <v>14290</v>
      </c>
      <c r="F8" s="101">
        <v>3396</v>
      </c>
      <c r="G8" s="101">
        <v>15343</v>
      </c>
      <c r="H8" s="101">
        <v>16476</v>
      </c>
      <c r="I8" s="101">
        <v>8322</v>
      </c>
      <c r="J8" s="101">
        <v>4933</v>
      </c>
      <c r="K8" s="101">
        <v>8440</v>
      </c>
      <c r="L8" s="101">
        <v>5483</v>
      </c>
      <c r="M8" s="140">
        <v>5850</v>
      </c>
    </row>
    <row r="9" spans="1:13" s="41" customFormat="1" ht="21" customHeight="1" x14ac:dyDescent="0.25">
      <c r="A9" s="40">
        <v>4</v>
      </c>
      <c r="B9" s="176" t="s">
        <v>215</v>
      </c>
      <c r="C9" s="100">
        <v>1697705</v>
      </c>
      <c r="D9" s="101">
        <v>270925</v>
      </c>
      <c r="E9" s="101">
        <v>300555</v>
      </c>
      <c r="F9" s="101">
        <v>59898</v>
      </c>
      <c r="G9" s="101">
        <v>263027</v>
      </c>
      <c r="H9" s="101">
        <v>218298</v>
      </c>
      <c r="I9" s="101">
        <v>103697</v>
      </c>
      <c r="J9" s="101">
        <v>95125</v>
      </c>
      <c r="K9" s="101">
        <v>121712</v>
      </c>
      <c r="L9" s="101">
        <v>69421</v>
      </c>
      <c r="M9" s="140">
        <v>195047</v>
      </c>
    </row>
    <row r="10" spans="1:13" s="41" customFormat="1" ht="21" customHeight="1" x14ac:dyDescent="0.25">
      <c r="A10" s="40">
        <v>5</v>
      </c>
      <c r="B10" s="176" t="s">
        <v>216</v>
      </c>
      <c r="C10" s="100">
        <v>328953</v>
      </c>
      <c r="D10" s="101">
        <v>45579</v>
      </c>
      <c r="E10" s="101">
        <v>54964</v>
      </c>
      <c r="F10" s="101">
        <v>11469</v>
      </c>
      <c r="G10" s="101">
        <v>48096</v>
      </c>
      <c r="H10" s="101">
        <v>42587</v>
      </c>
      <c r="I10" s="101">
        <v>19090</v>
      </c>
      <c r="J10" s="101">
        <v>15101</v>
      </c>
      <c r="K10" s="101">
        <v>19164</v>
      </c>
      <c r="L10" s="101">
        <v>11232</v>
      </c>
      <c r="M10" s="140">
        <v>61671</v>
      </c>
    </row>
    <row r="11" spans="1:13" s="41" customFormat="1" ht="21" customHeight="1" x14ac:dyDescent="0.25">
      <c r="A11" s="40">
        <v>6</v>
      </c>
      <c r="B11" s="176" t="s">
        <v>217</v>
      </c>
      <c r="C11" s="100">
        <v>40013</v>
      </c>
      <c r="D11" s="101">
        <v>7684</v>
      </c>
      <c r="E11" s="101">
        <v>8271</v>
      </c>
      <c r="F11" s="101">
        <v>1526</v>
      </c>
      <c r="G11" s="101">
        <v>5549</v>
      </c>
      <c r="H11" s="101">
        <v>4601</v>
      </c>
      <c r="I11" s="101">
        <v>2176</v>
      </c>
      <c r="J11" s="101">
        <v>2084</v>
      </c>
      <c r="K11" s="101">
        <v>2445</v>
      </c>
      <c r="L11" s="101">
        <v>1365</v>
      </c>
      <c r="M11" s="140">
        <v>4312</v>
      </c>
    </row>
    <row r="12" spans="1:13" s="41" customFormat="1" ht="21" customHeight="1" x14ac:dyDescent="0.25">
      <c r="A12" s="40">
        <v>7</v>
      </c>
      <c r="B12" s="176" t="s">
        <v>218</v>
      </c>
      <c r="C12" s="100">
        <v>40043</v>
      </c>
      <c r="D12" s="101">
        <v>7206</v>
      </c>
      <c r="E12" s="101">
        <v>7132</v>
      </c>
      <c r="F12" s="101">
        <v>1135</v>
      </c>
      <c r="G12" s="101">
        <v>6295</v>
      </c>
      <c r="H12" s="101">
        <v>5049</v>
      </c>
      <c r="I12" s="101">
        <v>2616</v>
      </c>
      <c r="J12" s="101">
        <v>1958</v>
      </c>
      <c r="K12" s="101">
        <v>2542</v>
      </c>
      <c r="L12" s="101">
        <v>1427</v>
      </c>
      <c r="M12" s="140">
        <v>4683</v>
      </c>
    </row>
    <row r="13" spans="1:13" s="41" customFormat="1" ht="34.950000000000003" customHeight="1" x14ac:dyDescent="0.25">
      <c r="A13" s="64">
        <v>8</v>
      </c>
      <c r="B13" s="177" t="s">
        <v>219</v>
      </c>
      <c r="C13" s="172">
        <v>394993</v>
      </c>
      <c r="D13" s="173">
        <v>36428</v>
      </c>
      <c r="E13" s="173">
        <v>87279</v>
      </c>
      <c r="F13" s="173">
        <v>16789</v>
      </c>
      <c r="G13" s="173">
        <v>65351</v>
      </c>
      <c r="H13" s="173">
        <v>61118</v>
      </c>
      <c r="I13" s="173">
        <v>27501</v>
      </c>
      <c r="J13" s="173">
        <v>24481</v>
      </c>
      <c r="K13" s="173">
        <v>30810</v>
      </c>
      <c r="L13" s="173">
        <v>12766</v>
      </c>
      <c r="M13" s="317">
        <v>32470</v>
      </c>
    </row>
    <row r="14" spans="1:13" s="41" customFormat="1" ht="21" customHeight="1" x14ac:dyDescent="0.25">
      <c r="A14" s="40">
        <v>9</v>
      </c>
      <c r="B14" s="176" t="s">
        <v>220</v>
      </c>
      <c r="C14" s="100">
        <v>12585</v>
      </c>
      <c r="D14" s="101">
        <v>1053</v>
      </c>
      <c r="E14" s="101">
        <v>2140</v>
      </c>
      <c r="F14" s="101">
        <v>455</v>
      </c>
      <c r="G14" s="101">
        <v>2481</v>
      </c>
      <c r="H14" s="101">
        <v>2441</v>
      </c>
      <c r="I14" s="101">
        <v>1220</v>
      </c>
      <c r="J14" s="101">
        <v>644</v>
      </c>
      <c r="K14" s="101">
        <v>938</v>
      </c>
      <c r="L14" s="101">
        <v>353</v>
      </c>
      <c r="M14" s="140">
        <v>860</v>
      </c>
    </row>
    <row r="15" spans="1:13" s="41" customFormat="1" ht="21" customHeight="1" x14ac:dyDescent="0.25">
      <c r="A15" s="40">
        <v>10</v>
      </c>
      <c r="B15" s="176" t="s">
        <v>215</v>
      </c>
      <c r="C15" s="100">
        <v>306755</v>
      </c>
      <c r="D15" s="101">
        <v>28595</v>
      </c>
      <c r="E15" s="101">
        <v>66562</v>
      </c>
      <c r="F15" s="101">
        <v>12934</v>
      </c>
      <c r="G15" s="101">
        <v>50069</v>
      </c>
      <c r="H15" s="101">
        <v>46391</v>
      </c>
      <c r="I15" s="101">
        <v>20498</v>
      </c>
      <c r="J15" s="101">
        <v>18995</v>
      </c>
      <c r="K15" s="101">
        <v>23620</v>
      </c>
      <c r="L15" s="101">
        <v>9745</v>
      </c>
      <c r="M15" s="140">
        <v>29346</v>
      </c>
    </row>
    <row r="16" spans="1:13" s="41" customFormat="1" ht="21" customHeight="1" x14ac:dyDescent="0.25">
      <c r="A16" s="40">
        <v>11</v>
      </c>
      <c r="B16" s="176" t="s">
        <v>216</v>
      </c>
      <c r="C16" s="100">
        <v>60952</v>
      </c>
      <c r="D16" s="101">
        <v>5712</v>
      </c>
      <c r="E16" s="101">
        <v>14951</v>
      </c>
      <c r="F16" s="101">
        <v>2714</v>
      </c>
      <c r="G16" s="101">
        <v>9932</v>
      </c>
      <c r="H16" s="101">
        <v>9740</v>
      </c>
      <c r="I16" s="101">
        <v>4858</v>
      </c>
      <c r="J16" s="101">
        <v>3938</v>
      </c>
      <c r="K16" s="101">
        <v>5191</v>
      </c>
      <c r="L16" s="101">
        <v>2332</v>
      </c>
      <c r="M16" s="140">
        <v>1584</v>
      </c>
    </row>
    <row r="17" spans="1:13" s="41" customFormat="1" ht="21" customHeight="1" x14ac:dyDescent="0.25">
      <c r="A17" s="40">
        <v>12</v>
      </c>
      <c r="B17" s="176" t="s">
        <v>217</v>
      </c>
      <c r="C17" s="100">
        <v>7834</v>
      </c>
      <c r="D17" s="101">
        <v>437</v>
      </c>
      <c r="E17" s="101">
        <v>2107</v>
      </c>
      <c r="F17" s="101">
        <v>409</v>
      </c>
      <c r="G17" s="101">
        <v>1583</v>
      </c>
      <c r="H17" s="101">
        <v>1344</v>
      </c>
      <c r="I17" s="101">
        <v>395</v>
      </c>
      <c r="J17" s="101">
        <v>480</v>
      </c>
      <c r="K17" s="101">
        <v>519</v>
      </c>
      <c r="L17" s="101">
        <v>134</v>
      </c>
      <c r="M17" s="140">
        <v>426</v>
      </c>
    </row>
    <row r="18" spans="1:13" s="41" customFormat="1" ht="21" customHeight="1" x14ac:dyDescent="0.25">
      <c r="A18" s="42">
        <v>13</v>
      </c>
      <c r="B18" s="178" t="s">
        <v>218</v>
      </c>
      <c r="C18" s="103">
        <v>6867</v>
      </c>
      <c r="D18" s="104">
        <v>631</v>
      </c>
      <c r="E18" s="104">
        <v>1519</v>
      </c>
      <c r="F18" s="104">
        <v>277</v>
      </c>
      <c r="G18" s="104">
        <v>1286</v>
      </c>
      <c r="H18" s="104">
        <v>1202</v>
      </c>
      <c r="I18" s="104">
        <v>530</v>
      </c>
      <c r="J18" s="104">
        <v>424</v>
      </c>
      <c r="K18" s="104">
        <v>542</v>
      </c>
      <c r="L18" s="104">
        <v>202</v>
      </c>
      <c r="M18" s="142">
        <v>254</v>
      </c>
    </row>
  </sheetData>
  <phoneticPr fontId="0" type="noConversion"/>
  <printOptions horizontalCentered="1"/>
  <pageMargins left="0.17" right="0.16" top="0.59055118110236227" bottom="0.23622047244094491" header="0.15748031496062992" footer="0.27559055118110237"/>
  <pageSetup paperSize="9" scale="90" orientation="landscape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527"/>
  <dimension ref="A1:L17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33203125" style="62" customWidth="1"/>
    <col min="2" max="2" width="19.109375" style="3" customWidth="1"/>
    <col min="3" max="3" width="13.6640625" style="3" customWidth="1"/>
    <col min="4" max="12" width="13.33203125" style="3" customWidth="1"/>
    <col min="13" max="13" width="11.44140625" style="3"/>
    <col min="14" max="17" width="3.44140625" style="3" customWidth="1"/>
    <col min="18" max="16384" width="11.44140625" style="3"/>
  </cols>
  <sheetData>
    <row r="1" spans="1:12" ht="10.199999999999999" customHeight="1" x14ac:dyDescent="0.2">
      <c r="A1" s="34"/>
      <c r="B1" s="2"/>
    </row>
    <row r="2" spans="1:12" s="44" customFormat="1" ht="43.2" customHeight="1" x14ac:dyDescent="0.35">
      <c r="A2" s="55" t="s">
        <v>109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45" customFormat="1" ht="27.6" customHeight="1" x14ac:dyDescent="0.35">
      <c r="A3" s="5" t="s">
        <v>480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3" customFormat="1" ht="42.75" customHeight="1" x14ac:dyDescent="0.3">
      <c r="A4" s="36"/>
      <c r="B4" s="38"/>
      <c r="C4" s="38"/>
      <c r="D4" s="38"/>
      <c r="E4" s="38"/>
      <c r="F4" s="38"/>
      <c r="G4" s="39"/>
      <c r="H4" s="39"/>
      <c r="I4" s="39"/>
      <c r="J4" s="39"/>
      <c r="K4" s="38"/>
      <c r="L4" s="112" t="s">
        <v>33</v>
      </c>
    </row>
    <row r="5" spans="1:12" s="21" customFormat="1" ht="23.25" customHeight="1" x14ac:dyDescent="0.3">
      <c r="A5" s="655" t="s">
        <v>4</v>
      </c>
      <c r="B5" s="624" t="s">
        <v>198</v>
      </c>
      <c r="C5" s="630" t="s">
        <v>110</v>
      </c>
      <c r="D5" s="630" t="s">
        <v>92</v>
      </c>
      <c r="E5" s="80" t="s">
        <v>1</v>
      </c>
      <c r="F5" s="82"/>
      <c r="G5" s="630" t="s">
        <v>312</v>
      </c>
      <c r="H5" s="633" t="s">
        <v>1</v>
      </c>
      <c r="I5" s="635"/>
      <c r="J5" s="630" t="s">
        <v>357</v>
      </c>
      <c r="K5" s="633" t="s">
        <v>1</v>
      </c>
      <c r="L5" s="635"/>
    </row>
    <row r="6" spans="1:12" s="21" customFormat="1" ht="43.5" customHeight="1" x14ac:dyDescent="0.3">
      <c r="A6" s="656"/>
      <c r="B6" s="626"/>
      <c r="C6" s="626"/>
      <c r="D6" s="654"/>
      <c r="E6" s="117" t="s">
        <v>5</v>
      </c>
      <c r="F6" s="96" t="s">
        <v>6</v>
      </c>
      <c r="G6" s="626"/>
      <c r="H6" s="105" t="s">
        <v>313</v>
      </c>
      <c r="I6" s="105" t="s">
        <v>182</v>
      </c>
      <c r="J6" s="654"/>
      <c r="K6" s="443" t="s">
        <v>314</v>
      </c>
      <c r="L6" s="444" t="s">
        <v>315</v>
      </c>
    </row>
    <row r="7" spans="1:12" s="61" customFormat="1" ht="32.25" customHeight="1" thickBot="1" x14ac:dyDescent="0.35">
      <c r="A7" s="65">
        <v>1</v>
      </c>
      <c r="B7" s="179" t="s">
        <v>13</v>
      </c>
      <c r="C7" s="180">
        <v>189538</v>
      </c>
      <c r="D7" s="180">
        <v>150917</v>
      </c>
      <c r="E7" s="184">
        <v>118683</v>
      </c>
      <c r="F7" s="318">
        <v>32234</v>
      </c>
      <c r="G7" s="180">
        <v>1474</v>
      </c>
      <c r="H7" s="184">
        <v>965</v>
      </c>
      <c r="I7" s="318">
        <v>509</v>
      </c>
      <c r="J7" s="531">
        <v>37147</v>
      </c>
      <c r="K7" s="184">
        <v>12926</v>
      </c>
      <c r="L7" s="318">
        <v>24221</v>
      </c>
    </row>
    <row r="8" spans="1:12" s="13" customFormat="1" ht="24" customHeight="1" thickTop="1" x14ac:dyDescent="0.3">
      <c r="A8" s="66">
        <v>2</v>
      </c>
      <c r="B8" s="77" t="s">
        <v>14</v>
      </c>
      <c r="C8" s="181">
        <v>42826</v>
      </c>
      <c r="D8" s="181">
        <v>39075</v>
      </c>
      <c r="E8" s="185">
        <v>28967</v>
      </c>
      <c r="F8" s="319">
        <v>10108</v>
      </c>
      <c r="G8" s="181">
        <v>192</v>
      </c>
      <c r="H8" s="185">
        <v>184</v>
      </c>
      <c r="I8" s="319">
        <v>8</v>
      </c>
      <c r="J8" s="532">
        <v>3559</v>
      </c>
      <c r="K8" s="185">
        <v>3471</v>
      </c>
      <c r="L8" s="319">
        <v>88</v>
      </c>
    </row>
    <row r="9" spans="1:12" s="13" customFormat="1" ht="24" customHeight="1" x14ac:dyDescent="0.3">
      <c r="A9" s="66">
        <v>3</v>
      </c>
      <c r="B9" s="77" t="s">
        <v>111</v>
      </c>
      <c r="C9" s="182">
        <v>28232</v>
      </c>
      <c r="D9" s="182">
        <v>20177</v>
      </c>
      <c r="E9" s="165">
        <v>15782</v>
      </c>
      <c r="F9" s="166">
        <v>4395</v>
      </c>
      <c r="G9" s="182">
        <v>124</v>
      </c>
      <c r="H9" s="165">
        <v>111</v>
      </c>
      <c r="I9" s="166">
        <v>13</v>
      </c>
      <c r="J9" s="533">
        <v>7931</v>
      </c>
      <c r="K9" s="165">
        <v>1950</v>
      </c>
      <c r="L9" s="166">
        <v>5981</v>
      </c>
    </row>
    <row r="10" spans="1:12" s="41" customFormat="1" ht="24" customHeight="1" x14ac:dyDescent="0.25">
      <c r="A10" s="66">
        <v>4</v>
      </c>
      <c r="B10" s="77" t="s">
        <v>20</v>
      </c>
      <c r="C10" s="182">
        <v>6248</v>
      </c>
      <c r="D10" s="182">
        <v>4834</v>
      </c>
      <c r="E10" s="165">
        <v>3918</v>
      </c>
      <c r="F10" s="166">
        <v>916</v>
      </c>
      <c r="G10" s="182">
        <v>32</v>
      </c>
      <c r="H10" s="165">
        <v>26</v>
      </c>
      <c r="I10" s="166">
        <v>6</v>
      </c>
      <c r="J10" s="533">
        <v>1382</v>
      </c>
      <c r="K10" s="165">
        <v>604</v>
      </c>
      <c r="L10" s="166">
        <v>778</v>
      </c>
    </row>
    <row r="11" spans="1:12" s="18" customFormat="1" ht="24" customHeight="1" x14ac:dyDescent="0.25">
      <c r="A11" s="66">
        <v>5</v>
      </c>
      <c r="B11" s="77" t="s">
        <v>112</v>
      </c>
      <c r="C11" s="182">
        <v>27999</v>
      </c>
      <c r="D11" s="182">
        <v>22820</v>
      </c>
      <c r="E11" s="165">
        <v>18675</v>
      </c>
      <c r="F11" s="166">
        <v>4145</v>
      </c>
      <c r="G11" s="182">
        <v>178</v>
      </c>
      <c r="H11" s="165">
        <v>121</v>
      </c>
      <c r="I11" s="166">
        <v>57</v>
      </c>
      <c r="J11" s="533">
        <v>5001</v>
      </c>
      <c r="K11" s="165">
        <v>1397</v>
      </c>
      <c r="L11" s="166">
        <v>3604</v>
      </c>
    </row>
    <row r="12" spans="1:12" s="13" customFormat="1" ht="24" customHeight="1" x14ac:dyDescent="0.3">
      <c r="A12" s="66">
        <v>6</v>
      </c>
      <c r="B12" s="77" t="s">
        <v>21</v>
      </c>
      <c r="C12" s="182">
        <v>36186</v>
      </c>
      <c r="D12" s="182">
        <v>26896</v>
      </c>
      <c r="E12" s="165">
        <v>22060</v>
      </c>
      <c r="F12" s="166">
        <v>4836</v>
      </c>
      <c r="G12" s="182">
        <v>371</v>
      </c>
      <c r="H12" s="165">
        <v>110</v>
      </c>
      <c r="I12" s="166">
        <v>261</v>
      </c>
      <c r="J12" s="533">
        <v>8919</v>
      </c>
      <c r="K12" s="165">
        <v>1962</v>
      </c>
      <c r="L12" s="166">
        <v>6957</v>
      </c>
    </row>
    <row r="13" spans="1:12" s="13" customFormat="1" ht="24" customHeight="1" x14ac:dyDescent="0.3">
      <c r="A13" s="66">
        <v>7</v>
      </c>
      <c r="B13" s="77" t="s">
        <v>22</v>
      </c>
      <c r="C13" s="182">
        <v>16953</v>
      </c>
      <c r="D13" s="182">
        <v>13029</v>
      </c>
      <c r="E13" s="165">
        <v>10574</v>
      </c>
      <c r="F13" s="166">
        <v>2455</v>
      </c>
      <c r="G13" s="182">
        <v>198</v>
      </c>
      <c r="H13" s="165">
        <v>71</v>
      </c>
      <c r="I13" s="166">
        <v>127</v>
      </c>
      <c r="J13" s="533">
        <v>3726</v>
      </c>
      <c r="K13" s="165">
        <v>1284</v>
      </c>
      <c r="L13" s="166">
        <v>2442</v>
      </c>
    </row>
    <row r="14" spans="1:12" s="41" customFormat="1" ht="24" customHeight="1" x14ac:dyDescent="0.25">
      <c r="A14" s="66">
        <v>8</v>
      </c>
      <c r="B14" s="77" t="s">
        <v>23</v>
      </c>
      <c r="C14" s="182">
        <v>9288</v>
      </c>
      <c r="D14" s="182">
        <v>7342</v>
      </c>
      <c r="E14" s="165">
        <v>5654</v>
      </c>
      <c r="F14" s="166">
        <v>1688</v>
      </c>
      <c r="G14" s="182">
        <v>83</v>
      </c>
      <c r="H14" s="165">
        <v>66</v>
      </c>
      <c r="I14" s="166">
        <v>17</v>
      </c>
      <c r="J14" s="533">
        <v>1863</v>
      </c>
      <c r="K14" s="165">
        <v>704</v>
      </c>
      <c r="L14" s="166">
        <v>1159</v>
      </c>
    </row>
    <row r="15" spans="1:12" s="61" customFormat="1" ht="24" customHeight="1" x14ac:dyDescent="0.3">
      <c r="A15" s="66">
        <v>9</v>
      </c>
      <c r="B15" s="77" t="s">
        <v>15</v>
      </c>
      <c r="C15" s="182">
        <v>15409</v>
      </c>
      <c r="D15" s="182">
        <v>11290</v>
      </c>
      <c r="E15" s="165">
        <v>8884</v>
      </c>
      <c r="F15" s="166">
        <v>2406</v>
      </c>
      <c r="G15" s="182">
        <v>270</v>
      </c>
      <c r="H15" s="165">
        <v>251</v>
      </c>
      <c r="I15" s="166">
        <v>19</v>
      </c>
      <c r="J15" s="533">
        <v>3849</v>
      </c>
      <c r="K15" s="165">
        <v>1211</v>
      </c>
      <c r="L15" s="166">
        <v>2638</v>
      </c>
    </row>
    <row r="16" spans="1:12" s="13" customFormat="1" ht="24" customHeight="1" x14ac:dyDescent="0.3">
      <c r="A16" s="67">
        <v>10</v>
      </c>
      <c r="B16" s="169" t="s">
        <v>24</v>
      </c>
      <c r="C16" s="183">
        <v>6397</v>
      </c>
      <c r="D16" s="183">
        <v>5454</v>
      </c>
      <c r="E16" s="167">
        <v>4169</v>
      </c>
      <c r="F16" s="168">
        <v>1285</v>
      </c>
      <c r="G16" s="183">
        <v>26</v>
      </c>
      <c r="H16" s="167">
        <v>25</v>
      </c>
      <c r="I16" s="168">
        <v>1</v>
      </c>
      <c r="J16" s="534">
        <v>917</v>
      </c>
      <c r="K16" s="167">
        <v>343</v>
      </c>
      <c r="L16" s="168">
        <v>574</v>
      </c>
    </row>
    <row r="17" spans="3:12" x14ac:dyDescent="0.2">
      <c r="C17" s="63"/>
      <c r="D17" s="63"/>
      <c r="E17" s="63"/>
      <c r="F17" s="63"/>
      <c r="G17" s="63"/>
      <c r="H17" s="63"/>
      <c r="I17" s="63"/>
      <c r="J17" s="63"/>
      <c r="K17" s="63"/>
      <c r="L17" s="63"/>
    </row>
  </sheetData>
  <mergeCells count="8">
    <mergeCell ref="H5:I5"/>
    <mergeCell ref="J5:J6"/>
    <mergeCell ref="K5:L5"/>
    <mergeCell ref="G5:G6"/>
    <mergeCell ref="A5:A6"/>
    <mergeCell ref="B5:B6"/>
    <mergeCell ref="C5:C6"/>
    <mergeCell ref="D5:D6"/>
  </mergeCells>
  <phoneticPr fontId="0" type="noConversion"/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528"/>
  <dimension ref="A1:L17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33203125" style="62" customWidth="1"/>
    <col min="2" max="2" width="19.109375" style="3" customWidth="1"/>
    <col min="3" max="3" width="13.6640625" style="3" customWidth="1"/>
    <col min="4" max="12" width="13.33203125" style="3" customWidth="1"/>
    <col min="13" max="13" width="11.44140625" style="3"/>
    <col min="14" max="17" width="3.44140625" style="3" customWidth="1"/>
    <col min="18" max="16384" width="11.44140625" style="3"/>
  </cols>
  <sheetData>
    <row r="1" spans="1:12" ht="10.199999999999999" customHeight="1" x14ac:dyDescent="0.2">
      <c r="A1" s="34"/>
      <c r="B1" s="2"/>
    </row>
    <row r="2" spans="1:12" s="44" customFormat="1" ht="43.2" customHeight="1" x14ac:dyDescent="0.35">
      <c r="A2" s="55" t="s">
        <v>339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45" customFormat="1" ht="27.6" customHeight="1" x14ac:dyDescent="0.35">
      <c r="A3" s="5" t="s">
        <v>480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3" customFormat="1" ht="42.75" customHeight="1" x14ac:dyDescent="0.3">
      <c r="A4" s="36"/>
      <c r="B4" s="38"/>
      <c r="C4" s="38"/>
      <c r="D4" s="38"/>
      <c r="E4" s="38"/>
      <c r="F4" s="38"/>
      <c r="G4" s="39"/>
      <c r="H4" s="39"/>
      <c r="I4" s="39"/>
      <c r="J4" s="39"/>
      <c r="K4" s="38"/>
      <c r="L4" s="112" t="s">
        <v>34</v>
      </c>
    </row>
    <row r="5" spans="1:12" s="21" customFormat="1" ht="23.25" customHeight="1" x14ac:dyDescent="0.3">
      <c r="A5" s="655" t="s">
        <v>4</v>
      </c>
      <c r="B5" s="624" t="s">
        <v>198</v>
      </c>
      <c r="C5" s="630" t="s">
        <v>110</v>
      </c>
      <c r="D5" s="630" t="s">
        <v>92</v>
      </c>
      <c r="E5" s="80" t="s">
        <v>1</v>
      </c>
      <c r="F5" s="82"/>
      <c r="G5" s="630" t="s">
        <v>312</v>
      </c>
      <c r="H5" s="633" t="s">
        <v>1</v>
      </c>
      <c r="I5" s="635"/>
      <c r="J5" s="630" t="s">
        <v>357</v>
      </c>
      <c r="K5" s="633" t="s">
        <v>1</v>
      </c>
      <c r="L5" s="635"/>
    </row>
    <row r="6" spans="1:12" s="21" customFormat="1" ht="43.5" customHeight="1" x14ac:dyDescent="0.3">
      <c r="A6" s="656"/>
      <c r="B6" s="626"/>
      <c r="C6" s="626"/>
      <c r="D6" s="654"/>
      <c r="E6" s="117" t="s">
        <v>5</v>
      </c>
      <c r="F6" s="96" t="s">
        <v>6</v>
      </c>
      <c r="G6" s="626"/>
      <c r="H6" s="105" t="s">
        <v>313</v>
      </c>
      <c r="I6" s="105" t="s">
        <v>182</v>
      </c>
      <c r="J6" s="654"/>
      <c r="K6" s="443" t="s">
        <v>314</v>
      </c>
      <c r="L6" s="444" t="s">
        <v>315</v>
      </c>
    </row>
    <row r="7" spans="1:12" s="61" customFormat="1" ht="32.25" customHeight="1" thickBot="1" x14ac:dyDescent="0.35">
      <c r="A7" s="65">
        <v>1</v>
      </c>
      <c r="B7" s="179" t="s">
        <v>13</v>
      </c>
      <c r="C7" s="180">
        <v>21173</v>
      </c>
      <c r="D7" s="180">
        <v>11433</v>
      </c>
      <c r="E7" s="184">
        <v>9027</v>
      </c>
      <c r="F7" s="318">
        <v>2406</v>
      </c>
      <c r="G7" s="180">
        <v>57</v>
      </c>
      <c r="H7" s="184">
        <v>54</v>
      </c>
      <c r="I7" s="318">
        <v>3</v>
      </c>
      <c r="J7" s="531">
        <v>9683</v>
      </c>
      <c r="K7" s="184">
        <v>2904</v>
      </c>
      <c r="L7" s="318">
        <v>6779</v>
      </c>
    </row>
    <row r="8" spans="1:12" s="13" customFormat="1" ht="24" customHeight="1" thickTop="1" x14ac:dyDescent="0.3">
      <c r="A8" s="66">
        <v>2</v>
      </c>
      <c r="B8" s="77" t="s">
        <v>14</v>
      </c>
      <c r="C8" s="181">
        <v>3192</v>
      </c>
      <c r="D8" s="181">
        <v>2589</v>
      </c>
      <c r="E8" s="185">
        <v>2046</v>
      </c>
      <c r="F8" s="319">
        <v>543</v>
      </c>
      <c r="G8" s="181">
        <v>4</v>
      </c>
      <c r="H8" s="185">
        <v>4</v>
      </c>
      <c r="I8" s="319">
        <v>0</v>
      </c>
      <c r="J8" s="532">
        <v>599</v>
      </c>
      <c r="K8" s="185">
        <v>577</v>
      </c>
      <c r="L8" s="319">
        <v>22</v>
      </c>
    </row>
    <row r="9" spans="1:12" s="13" customFormat="1" ht="24" customHeight="1" x14ac:dyDescent="0.3">
      <c r="A9" s="66">
        <v>3</v>
      </c>
      <c r="B9" s="77" t="s">
        <v>111</v>
      </c>
      <c r="C9" s="182">
        <v>3806</v>
      </c>
      <c r="D9" s="182">
        <v>1550</v>
      </c>
      <c r="E9" s="165">
        <v>1208</v>
      </c>
      <c r="F9" s="166">
        <v>342</v>
      </c>
      <c r="G9" s="182">
        <v>3</v>
      </c>
      <c r="H9" s="165">
        <v>3</v>
      </c>
      <c r="I9" s="166">
        <v>0</v>
      </c>
      <c r="J9" s="533">
        <v>2253</v>
      </c>
      <c r="K9" s="165">
        <v>536</v>
      </c>
      <c r="L9" s="166">
        <v>1717</v>
      </c>
    </row>
    <row r="10" spans="1:12" s="41" customFormat="1" ht="24" customHeight="1" x14ac:dyDescent="0.25">
      <c r="A10" s="66">
        <v>4</v>
      </c>
      <c r="B10" s="77" t="s">
        <v>20</v>
      </c>
      <c r="C10" s="182">
        <v>788</v>
      </c>
      <c r="D10" s="182">
        <v>457</v>
      </c>
      <c r="E10" s="165">
        <v>376</v>
      </c>
      <c r="F10" s="166">
        <v>81</v>
      </c>
      <c r="G10" s="182">
        <v>3</v>
      </c>
      <c r="H10" s="165">
        <v>3</v>
      </c>
      <c r="I10" s="166">
        <v>0</v>
      </c>
      <c r="J10" s="533">
        <v>328</v>
      </c>
      <c r="K10" s="165">
        <v>190</v>
      </c>
      <c r="L10" s="166">
        <v>138</v>
      </c>
    </row>
    <row r="11" spans="1:12" s="18" customFormat="1" ht="24" customHeight="1" x14ac:dyDescent="0.25">
      <c r="A11" s="66">
        <v>5</v>
      </c>
      <c r="B11" s="77" t="s">
        <v>112</v>
      </c>
      <c r="C11" s="182">
        <v>3468</v>
      </c>
      <c r="D11" s="182">
        <v>2188</v>
      </c>
      <c r="E11" s="165">
        <v>1789</v>
      </c>
      <c r="F11" s="166">
        <v>399</v>
      </c>
      <c r="G11" s="182">
        <v>4</v>
      </c>
      <c r="H11" s="165">
        <v>2</v>
      </c>
      <c r="I11" s="166">
        <v>2</v>
      </c>
      <c r="J11" s="533">
        <v>1276</v>
      </c>
      <c r="K11" s="165">
        <v>334</v>
      </c>
      <c r="L11" s="166">
        <v>942</v>
      </c>
    </row>
    <row r="12" spans="1:12" s="13" customFormat="1" ht="24" customHeight="1" x14ac:dyDescent="0.3">
      <c r="A12" s="66">
        <v>6</v>
      </c>
      <c r="B12" s="77" t="s">
        <v>21</v>
      </c>
      <c r="C12" s="182">
        <v>4283</v>
      </c>
      <c r="D12" s="182">
        <v>1917</v>
      </c>
      <c r="E12" s="165">
        <v>1550</v>
      </c>
      <c r="F12" s="166">
        <v>367</v>
      </c>
      <c r="G12" s="182">
        <v>6</v>
      </c>
      <c r="H12" s="165">
        <v>5</v>
      </c>
      <c r="I12" s="166">
        <v>1</v>
      </c>
      <c r="J12" s="533">
        <v>2360</v>
      </c>
      <c r="K12" s="165">
        <v>481</v>
      </c>
      <c r="L12" s="166">
        <v>1879</v>
      </c>
    </row>
    <row r="13" spans="1:12" s="13" customFormat="1" ht="24" customHeight="1" x14ac:dyDescent="0.3">
      <c r="A13" s="66">
        <v>7</v>
      </c>
      <c r="B13" s="77" t="s">
        <v>22</v>
      </c>
      <c r="C13" s="182">
        <v>1939</v>
      </c>
      <c r="D13" s="182">
        <v>942</v>
      </c>
      <c r="E13" s="165">
        <v>729</v>
      </c>
      <c r="F13" s="166">
        <v>213</v>
      </c>
      <c r="G13" s="182">
        <v>6</v>
      </c>
      <c r="H13" s="165">
        <v>6</v>
      </c>
      <c r="I13" s="166">
        <v>0</v>
      </c>
      <c r="J13" s="533">
        <v>991</v>
      </c>
      <c r="K13" s="165">
        <v>300</v>
      </c>
      <c r="L13" s="166">
        <v>691</v>
      </c>
    </row>
    <row r="14" spans="1:12" s="41" customFormat="1" ht="24" customHeight="1" x14ac:dyDescent="0.25">
      <c r="A14" s="66">
        <v>8</v>
      </c>
      <c r="B14" s="77" t="s">
        <v>23</v>
      </c>
      <c r="C14" s="182">
        <v>1062</v>
      </c>
      <c r="D14" s="182">
        <v>569</v>
      </c>
      <c r="E14" s="165">
        <v>428</v>
      </c>
      <c r="F14" s="166">
        <v>141</v>
      </c>
      <c r="G14" s="182">
        <v>8</v>
      </c>
      <c r="H14" s="165">
        <v>8</v>
      </c>
      <c r="I14" s="166">
        <v>0</v>
      </c>
      <c r="J14" s="533">
        <v>485</v>
      </c>
      <c r="K14" s="165">
        <v>185</v>
      </c>
      <c r="L14" s="166">
        <v>300</v>
      </c>
    </row>
    <row r="15" spans="1:12" s="61" customFormat="1" ht="24" customHeight="1" x14ac:dyDescent="0.3">
      <c r="A15" s="66">
        <v>9</v>
      </c>
      <c r="B15" s="77" t="s">
        <v>15</v>
      </c>
      <c r="C15" s="182">
        <v>1897</v>
      </c>
      <c r="D15" s="182">
        <v>783</v>
      </c>
      <c r="E15" s="165">
        <v>598</v>
      </c>
      <c r="F15" s="166">
        <v>185</v>
      </c>
      <c r="G15" s="182">
        <v>20</v>
      </c>
      <c r="H15" s="165">
        <v>20</v>
      </c>
      <c r="I15" s="166">
        <v>0</v>
      </c>
      <c r="J15" s="533">
        <v>1094</v>
      </c>
      <c r="K15" s="165">
        <v>225</v>
      </c>
      <c r="L15" s="166">
        <v>869</v>
      </c>
    </row>
    <row r="16" spans="1:12" s="13" customFormat="1" ht="24" customHeight="1" x14ac:dyDescent="0.3">
      <c r="A16" s="67">
        <v>10</v>
      </c>
      <c r="B16" s="169" t="s">
        <v>24</v>
      </c>
      <c r="C16" s="183">
        <v>738</v>
      </c>
      <c r="D16" s="183">
        <v>438</v>
      </c>
      <c r="E16" s="167">
        <v>303</v>
      </c>
      <c r="F16" s="168">
        <v>135</v>
      </c>
      <c r="G16" s="183">
        <v>3</v>
      </c>
      <c r="H16" s="167">
        <v>3</v>
      </c>
      <c r="I16" s="168">
        <v>0</v>
      </c>
      <c r="J16" s="534">
        <v>297</v>
      </c>
      <c r="K16" s="167">
        <v>76</v>
      </c>
      <c r="L16" s="168">
        <v>221</v>
      </c>
    </row>
    <row r="17" spans="3:12" x14ac:dyDescent="0.2">
      <c r="C17" s="63"/>
      <c r="D17" s="63"/>
      <c r="E17" s="63"/>
      <c r="F17" s="63"/>
      <c r="G17" s="63"/>
      <c r="H17" s="63"/>
      <c r="I17" s="63"/>
      <c r="J17" s="63"/>
      <c r="K17" s="63"/>
      <c r="L17" s="63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529"/>
  <dimension ref="A1:L17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33203125" style="62" customWidth="1"/>
    <col min="2" max="2" width="19.109375" style="3" customWidth="1"/>
    <col min="3" max="3" width="13.6640625" style="3" customWidth="1"/>
    <col min="4" max="12" width="13.33203125" style="3" customWidth="1"/>
    <col min="13" max="13" width="11.44140625" style="3"/>
    <col min="14" max="17" width="3.44140625" style="3" customWidth="1"/>
    <col min="18" max="16384" width="11.44140625" style="3"/>
  </cols>
  <sheetData>
    <row r="1" spans="1:12" ht="10.199999999999999" customHeight="1" x14ac:dyDescent="0.2">
      <c r="A1" s="34"/>
      <c r="B1" s="2"/>
    </row>
    <row r="2" spans="1:12" s="44" customFormat="1" ht="43.2" customHeight="1" x14ac:dyDescent="0.35">
      <c r="A2" s="55" t="s">
        <v>340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45" customFormat="1" ht="27.6" customHeight="1" x14ac:dyDescent="0.35">
      <c r="A3" s="5" t="s">
        <v>480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3" customFormat="1" ht="42.75" customHeight="1" x14ac:dyDescent="0.3">
      <c r="A4" s="36"/>
      <c r="B4" s="38"/>
      <c r="C4" s="38"/>
      <c r="D4" s="38"/>
      <c r="E4" s="38"/>
      <c r="F4" s="38"/>
      <c r="G4" s="39"/>
      <c r="H4" s="39"/>
      <c r="I4" s="39"/>
      <c r="J4" s="39"/>
      <c r="K4" s="38"/>
      <c r="L4" s="112" t="s">
        <v>35</v>
      </c>
    </row>
    <row r="5" spans="1:12" s="21" customFormat="1" ht="23.25" customHeight="1" x14ac:dyDescent="0.3">
      <c r="A5" s="655" t="s">
        <v>4</v>
      </c>
      <c r="B5" s="624" t="s">
        <v>198</v>
      </c>
      <c r="C5" s="630" t="s">
        <v>110</v>
      </c>
      <c r="D5" s="630" t="s">
        <v>92</v>
      </c>
      <c r="E5" s="80" t="s">
        <v>1</v>
      </c>
      <c r="F5" s="82"/>
      <c r="G5" s="630" t="s">
        <v>312</v>
      </c>
      <c r="H5" s="633" t="s">
        <v>1</v>
      </c>
      <c r="I5" s="635"/>
      <c r="J5" s="630" t="s">
        <v>357</v>
      </c>
      <c r="K5" s="633" t="s">
        <v>1</v>
      </c>
      <c r="L5" s="635"/>
    </row>
    <row r="6" spans="1:12" s="21" customFormat="1" ht="43.5" customHeight="1" x14ac:dyDescent="0.3">
      <c r="A6" s="656"/>
      <c r="B6" s="626"/>
      <c r="C6" s="626"/>
      <c r="D6" s="654"/>
      <c r="E6" s="117" t="s">
        <v>5</v>
      </c>
      <c r="F6" s="96" t="s">
        <v>6</v>
      </c>
      <c r="G6" s="626"/>
      <c r="H6" s="105" t="s">
        <v>313</v>
      </c>
      <c r="I6" s="105" t="s">
        <v>182</v>
      </c>
      <c r="J6" s="654"/>
      <c r="K6" s="443" t="s">
        <v>314</v>
      </c>
      <c r="L6" s="444" t="s">
        <v>315</v>
      </c>
    </row>
    <row r="7" spans="1:12" s="61" customFormat="1" ht="32.25" customHeight="1" thickBot="1" x14ac:dyDescent="0.35">
      <c r="A7" s="65">
        <v>1</v>
      </c>
      <c r="B7" s="179" t="s">
        <v>13</v>
      </c>
      <c r="C7" s="180">
        <v>12363</v>
      </c>
      <c r="D7" s="180">
        <v>8188</v>
      </c>
      <c r="E7" s="184">
        <v>5994</v>
      </c>
      <c r="F7" s="318">
        <v>2194</v>
      </c>
      <c r="G7" s="180">
        <v>77</v>
      </c>
      <c r="H7" s="184">
        <v>72</v>
      </c>
      <c r="I7" s="318">
        <v>5</v>
      </c>
      <c r="J7" s="531">
        <v>4098</v>
      </c>
      <c r="K7" s="184">
        <v>1748</v>
      </c>
      <c r="L7" s="318">
        <v>2350</v>
      </c>
    </row>
    <row r="8" spans="1:12" s="13" customFormat="1" ht="24" customHeight="1" thickTop="1" x14ac:dyDescent="0.3">
      <c r="A8" s="66">
        <v>2</v>
      </c>
      <c r="B8" s="77" t="s">
        <v>14</v>
      </c>
      <c r="C8" s="181">
        <v>1672</v>
      </c>
      <c r="D8" s="181">
        <v>1336</v>
      </c>
      <c r="E8" s="185">
        <v>970</v>
      </c>
      <c r="F8" s="319">
        <v>366</v>
      </c>
      <c r="G8" s="181">
        <v>10</v>
      </c>
      <c r="H8" s="185">
        <v>10</v>
      </c>
      <c r="I8" s="319">
        <v>0</v>
      </c>
      <c r="J8" s="532">
        <v>326</v>
      </c>
      <c r="K8" s="185">
        <v>319</v>
      </c>
      <c r="L8" s="319">
        <v>7</v>
      </c>
    </row>
    <row r="9" spans="1:12" s="13" customFormat="1" ht="24" customHeight="1" x14ac:dyDescent="0.3">
      <c r="A9" s="66">
        <v>3</v>
      </c>
      <c r="B9" s="77" t="s">
        <v>111</v>
      </c>
      <c r="C9" s="182">
        <v>2454</v>
      </c>
      <c r="D9" s="182">
        <v>1367</v>
      </c>
      <c r="E9" s="165">
        <v>1010</v>
      </c>
      <c r="F9" s="166">
        <v>357</v>
      </c>
      <c r="G9" s="182">
        <v>6</v>
      </c>
      <c r="H9" s="165">
        <v>6</v>
      </c>
      <c r="I9" s="166">
        <v>0</v>
      </c>
      <c r="J9" s="533">
        <v>1081</v>
      </c>
      <c r="K9" s="165">
        <v>330</v>
      </c>
      <c r="L9" s="166">
        <v>751</v>
      </c>
    </row>
    <row r="10" spans="1:12" s="41" customFormat="1" ht="24" customHeight="1" x14ac:dyDescent="0.25">
      <c r="A10" s="66">
        <v>4</v>
      </c>
      <c r="B10" s="77" t="s">
        <v>20</v>
      </c>
      <c r="C10" s="182">
        <v>512</v>
      </c>
      <c r="D10" s="182">
        <v>350</v>
      </c>
      <c r="E10" s="165">
        <v>276</v>
      </c>
      <c r="F10" s="166">
        <v>74</v>
      </c>
      <c r="G10" s="182">
        <v>0</v>
      </c>
      <c r="H10" s="165">
        <v>0</v>
      </c>
      <c r="I10" s="166">
        <v>0</v>
      </c>
      <c r="J10" s="533">
        <v>162</v>
      </c>
      <c r="K10" s="165">
        <v>102</v>
      </c>
      <c r="L10" s="166">
        <v>60</v>
      </c>
    </row>
    <row r="11" spans="1:12" s="18" customFormat="1" ht="24" customHeight="1" x14ac:dyDescent="0.25">
      <c r="A11" s="66">
        <v>5</v>
      </c>
      <c r="B11" s="77" t="s">
        <v>112</v>
      </c>
      <c r="C11" s="182">
        <v>2126</v>
      </c>
      <c r="D11" s="182">
        <v>1524</v>
      </c>
      <c r="E11" s="165">
        <v>1125</v>
      </c>
      <c r="F11" s="166">
        <v>399</v>
      </c>
      <c r="G11" s="182">
        <v>13</v>
      </c>
      <c r="H11" s="165">
        <v>13</v>
      </c>
      <c r="I11" s="166">
        <v>0</v>
      </c>
      <c r="J11" s="533">
        <v>589</v>
      </c>
      <c r="K11" s="165">
        <v>222</v>
      </c>
      <c r="L11" s="166">
        <v>367</v>
      </c>
    </row>
    <row r="12" spans="1:12" s="13" customFormat="1" ht="24" customHeight="1" x14ac:dyDescent="0.3">
      <c r="A12" s="66">
        <v>6</v>
      </c>
      <c r="B12" s="77" t="s">
        <v>21</v>
      </c>
      <c r="C12" s="182">
        <v>2387</v>
      </c>
      <c r="D12" s="182">
        <v>1517</v>
      </c>
      <c r="E12" s="165">
        <v>1139</v>
      </c>
      <c r="F12" s="166">
        <v>378</v>
      </c>
      <c r="G12" s="182">
        <v>9</v>
      </c>
      <c r="H12" s="165">
        <v>6</v>
      </c>
      <c r="I12" s="166">
        <v>3</v>
      </c>
      <c r="J12" s="533">
        <v>861</v>
      </c>
      <c r="K12" s="165">
        <v>306</v>
      </c>
      <c r="L12" s="166">
        <v>555</v>
      </c>
    </row>
    <row r="13" spans="1:12" s="13" customFormat="1" ht="24" customHeight="1" x14ac:dyDescent="0.3">
      <c r="A13" s="66">
        <v>7</v>
      </c>
      <c r="B13" s="77" t="s">
        <v>22</v>
      </c>
      <c r="C13" s="182">
        <v>996</v>
      </c>
      <c r="D13" s="182">
        <v>635</v>
      </c>
      <c r="E13" s="165">
        <v>477</v>
      </c>
      <c r="F13" s="166">
        <v>158</v>
      </c>
      <c r="G13" s="182">
        <v>5</v>
      </c>
      <c r="H13" s="165">
        <v>4</v>
      </c>
      <c r="I13" s="166">
        <v>1</v>
      </c>
      <c r="J13" s="533">
        <v>356</v>
      </c>
      <c r="K13" s="165">
        <v>171</v>
      </c>
      <c r="L13" s="166">
        <v>185</v>
      </c>
    </row>
    <row r="14" spans="1:12" s="41" customFormat="1" ht="24" customHeight="1" x14ac:dyDescent="0.25">
      <c r="A14" s="66">
        <v>8</v>
      </c>
      <c r="B14" s="77" t="s">
        <v>23</v>
      </c>
      <c r="C14" s="182">
        <v>799</v>
      </c>
      <c r="D14" s="182">
        <v>527</v>
      </c>
      <c r="E14" s="165">
        <v>371</v>
      </c>
      <c r="F14" s="166">
        <v>156</v>
      </c>
      <c r="G14" s="182">
        <v>8</v>
      </c>
      <c r="H14" s="165">
        <v>7</v>
      </c>
      <c r="I14" s="166">
        <v>1</v>
      </c>
      <c r="J14" s="533">
        <v>264</v>
      </c>
      <c r="K14" s="165">
        <v>121</v>
      </c>
      <c r="L14" s="166">
        <v>143</v>
      </c>
    </row>
    <row r="15" spans="1:12" s="61" customFormat="1" ht="24" customHeight="1" x14ac:dyDescent="0.3">
      <c r="A15" s="66">
        <v>9</v>
      </c>
      <c r="B15" s="77" t="s">
        <v>15</v>
      </c>
      <c r="C15" s="182">
        <v>1000</v>
      </c>
      <c r="D15" s="182">
        <v>631</v>
      </c>
      <c r="E15" s="165">
        <v>423</v>
      </c>
      <c r="F15" s="166">
        <v>208</v>
      </c>
      <c r="G15" s="182">
        <v>23</v>
      </c>
      <c r="H15" s="165">
        <v>23</v>
      </c>
      <c r="I15" s="166">
        <v>0</v>
      </c>
      <c r="J15" s="533">
        <v>346</v>
      </c>
      <c r="K15" s="165">
        <v>144</v>
      </c>
      <c r="L15" s="166">
        <v>202</v>
      </c>
    </row>
    <row r="16" spans="1:12" s="13" customFormat="1" ht="24" customHeight="1" x14ac:dyDescent="0.3">
      <c r="A16" s="67">
        <v>10</v>
      </c>
      <c r="B16" s="169" t="s">
        <v>24</v>
      </c>
      <c r="C16" s="183">
        <v>417</v>
      </c>
      <c r="D16" s="183">
        <v>301</v>
      </c>
      <c r="E16" s="167">
        <v>203</v>
      </c>
      <c r="F16" s="168">
        <v>98</v>
      </c>
      <c r="G16" s="183">
        <v>3</v>
      </c>
      <c r="H16" s="167">
        <v>3</v>
      </c>
      <c r="I16" s="168">
        <v>0</v>
      </c>
      <c r="J16" s="534">
        <v>113</v>
      </c>
      <c r="K16" s="167">
        <v>33</v>
      </c>
      <c r="L16" s="168">
        <v>80</v>
      </c>
    </row>
    <row r="17" spans="3:12" x14ac:dyDescent="0.2">
      <c r="C17" s="63"/>
      <c r="D17" s="63"/>
      <c r="E17" s="63"/>
      <c r="F17" s="63"/>
      <c r="G17" s="63"/>
      <c r="H17" s="63"/>
      <c r="I17" s="63"/>
      <c r="J17" s="63"/>
      <c r="K17" s="63"/>
      <c r="L17" s="63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2:C40"/>
  <sheetViews>
    <sheetView showGridLines="0" zoomScaleNormal="100" workbookViewId="0"/>
  </sheetViews>
  <sheetFormatPr baseColWidth="10" defaultRowHeight="13.2" x14ac:dyDescent="0.25"/>
  <cols>
    <col min="1" max="1" width="8.109375" customWidth="1"/>
    <col min="2" max="2" width="5" customWidth="1"/>
    <col min="3" max="3" width="64.44140625" bestFit="1" customWidth="1"/>
  </cols>
  <sheetData>
    <row r="2" spans="1:3" ht="13.8" x14ac:dyDescent="0.25">
      <c r="A2" s="591" t="s">
        <v>416</v>
      </c>
      <c r="B2" s="591" t="s">
        <v>412</v>
      </c>
      <c r="C2" s="561" t="s">
        <v>466</v>
      </c>
    </row>
    <row r="3" spans="1:3" ht="13.8" x14ac:dyDescent="0.25">
      <c r="A3" s="591" t="s">
        <v>417</v>
      </c>
      <c r="B3" s="591" t="s">
        <v>412</v>
      </c>
      <c r="C3" s="561" t="s">
        <v>467</v>
      </c>
    </row>
    <row r="4" spans="1:3" ht="13.8" x14ac:dyDescent="0.25">
      <c r="A4" s="591" t="s">
        <v>418</v>
      </c>
      <c r="B4" s="591" t="s">
        <v>412</v>
      </c>
      <c r="C4" s="561" t="s">
        <v>419</v>
      </c>
    </row>
    <row r="5" spans="1:3" ht="13.8" x14ac:dyDescent="0.25">
      <c r="A5" s="562"/>
      <c r="B5" s="562"/>
      <c r="C5" s="561" t="s">
        <v>468</v>
      </c>
    </row>
    <row r="6" spans="1:3" ht="13.8" x14ac:dyDescent="0.25">
      <c r="A6" s="591" t="s">
        <v>420</v>
      </c>
      <c r="B6" s="591" t="s">
        <v>412</v>
      </c>
      <c r="C6" s="561" t="s">
        <v>419</v>
      </c>
    </row>
    <row r="7" spans="1:3" ht="13.8" x14ac:dyDescent="0.25">
      <c r="A7" s="562"/>
      <c r="B7" s="562"/>
      <c r="C7" s="561" t="s">
        <v>469</v>
      </c>
    </row>
    <row r="8" spans="1:3" ht="13.8" x14ac:dyDescent="0.25">
      <c r="A8" s="591" t="s">
        <v>421</v>
      </c>
      <c r="B8" s="591" t="s">
        <v>412</v>
      </c>
      <c r="C8" s="561" t="s">
        <v>419</v>
      </c>
    </row>
    <row r="9" spans="1:3" ht="13.8" x14ac:dyDescent="0.25">
      <c r="A9" s="562"/>
      <c r="B9" s="562"/>
      <c r="C9" s="561" t="s">
        <v>470</v>
      </c>
    </row>
    <row r="10" spans="1:3" ht="13.8" x14ac:dyDescent="0.25">
      <c r="A10" s="591" t="s">
        <v>422</v>
      </c>
      <c r="B10" s="591" t="s">
        <v>412</v>
      </c>
      <c r="C10" s="561" t="s">
        <v>423</v>
      </c>
    </row>
    <row r="11" spans="1:3" ht="13.8" x14ac:dyDescent="0.25">
      <c r="A11" s="562"/>
      <c r="B11" s="562"/>
      <c r="C11" s="561" t="s">
        <v>471</v>
      </c>
    </row>
    <row r="12" spans="1:3" ht="13.8" x14ac:dyDescent="0.25">
      <c r="A12" s="591" t="s">
        <v>424</v>
      </c>
      <c r="B12" s="591" t="s">
        <v>412</v>
      </c>
      <c r="C12" s="561" t="s">
        <v>423</v>
      </c>
    </row>
    <row r="13" spans="1:3" ht="13.8" x14ac:dyDescent="0.25">
      <c r="A13" s="562"/>
      <c r="B13" s="562"/>
      <c r="C13" s="561" t="s">
        <v>472</v>
      </c>
    </row>
    <row r="14" spans="1:3" ht="13.8" x14ac:dyDescent="0.25">
      <c r="A14" s="591" t="s">
        <v>425</v>
      </c>
      <c r="B14" s="591" t="s">
        <v>412</v>
      </c>
      <c r="C14" s="561" t="s">
        <v>423</v>
      </c>
    </row>
    <row r="15" spans="1:3" ht="13.8" x14ac:dyDescent="0.25">
      <c r="A15" s="562"/>
      <c r="B15" s="562"/>
      <c r="C15" s="561" t="s">
        <v>473</v>
      </c>
    </row>
    <row r="16" spans="1:3" ht="13.8" x14ac:dyDescent="0.25">
      <c r="A16" s="591" t="s">
        <v>426</v>
      </c>
      <c r="B16" s="591" t="s">
        <v>412</v>
      </c>
      <c r="C16" s="561" t="s">
        <v>427</v>
      </c>
    </row>
    <row r="17" spans="1:3" ht="13.8" x14ac:dyDescent="0.25">
      <c r="A17" s="562"/>
      <c r="B17" s="562"/>
      <c r="C17" s="561" t="s">
        <v>428</v>
      </c>
    </row>
    <row r="18" spans="1:3" ht="13.8" x14ac:dyDescent="0.25">
      <c r="A18" s="562"/>
      <c r="B18" s="562"/>
      <c r="C18" s="563" t="s">
        <v>474</v>
      </c>
    </row>
    <row r="19" spans="1:3" ht="13.8" x14ac:dyDescent="0.25">
      <c r="A19" s="591" t="s">
        <v>429</v>
      </c>
      <c r="B19" s="591" t="s">
        <v>412</v>
      </c>
      <c r="C19" s="561" t="s">
        <v>427</v>
      </c>
    </row>
    <row r="20" spans="1:3" ht="13.8" x14ac:dyDescent="0.25">
      <c r="A20" s="562"/>
      <c r="B20" s="562"/>
      <c r="C20" s="561" t="s">
        <v>458</v>
      </c>
    </row>
    <row r="21" spans="1:3" ht="13.8" x14ac:dyDescent="0.25">
      <c r="A21" s="562"/>
      <c r="B21" s="562"/>
      <c r="C21" s="563" t="s">
        <v>474</v>
      </c>
    </row>
    <row r="22" spans="1:3" ht="13.8" x14ac:dyDescent="0.25">
      <c r="A22" s="591" t="s">
        <v>430</v>
      </c>
      <c r="B22" s="591" t="s">
        <v>412</v>
      </c>
      <c r="C22" s="561" t="s">
        <v>427</v>
      </c>
    </row>
    <row r="23" spans="1:3" ht="13.8" x14ac:dyDescent="0.25">
      <c r="A23" s="562"/>
      <c r="B23" s="562"/>
      <c r="C23" s="561" t="s">
        <v>459</v>
      </c>
    </row>
    <row r="24" spans="1:3" ht="13.8" x14ac:dyDescent="0.25">
      <c r="A24" s="562"/>
      <c r="B24" s="562"/>
      <c r="C24" s="563" t="s">
        <v>474</v>
      </c>
    </row>
    <row r="25" spans="1:3" ht="15" x14ac:dyDescent="0.25">
      <c r="A25" s="564"/>
      <c r="B25" s="562"/>
      <c r="C25" s="565"/>
    </row>
    <row r="26" spans="1:3" ht="13.8" x14ac:dyDescent="0.25">
      <c r="A26" s="566" t="s">
        <v>431</v>
      </c>
      <c r="B26" s="592" t="s">
        <v>432</v>
      </c>
      <c r="C26" s="592"/>
    </row>
    <row r="27" spans="1:3" ht="13.8" x14ac:dyDescent="0.25">
      <c r="A27" s="591" t="s">
        <v>433</v>
      </c>
      <c r="B27" s="591" t="s">
        <v>412</v>
      </c>
      <c r="C27" s="561" t="s">
        <v>434</v>
      </c>
    </row>
    <row r="28" spans="1:3" ht="13.8" x14ac:dyDescent="0.25">
      <c r="A28" s="562"/>
      <c r="B28" s="562"/>
      <c r="C28" s="561" t="s">
        <v>463</v>
      </c>
    </row>
    <row r="29" spans="1:3" ht="13.8" x14ac:dyDescent="0.25">
      <c r="A29" s="591" t="s">
        <v>435</v>
      </c>
      <c r="B29" s="591" t="s">
        <v>412</v>
      </c>
      <c r="C29" s="561" t="s">
        <v>436</v>
      </c>
    </row>
    <row r="30" spans="1:3" ht="13.8" x14ac:dyDescent="0.25">
      <c r="A30" s="562"/>
      <c r="B30" s="562"/>
      <c r="C30" s="561" t="s">
        <v>475</v>
      </c>
    </row>
    <row r="31" spans="1:3" ht="13.8" x14ac:dyDescent="0.25">
      <c r="A31" s="591" t="s">
        <v>437</v>
      </c>
      <c r="B31" s="591" t="s">
        <v>412</v>
      </c>
      <c r="C31" s="561" t="s">
        <v>438</v>
      </c>
    </row>
    <row r="32" spans="1:3" ht="13.8" x14ac:dyDescent="0.25">
      <c r="A32" s="562"/>
      <c r="B32" s="562"/>
      <c r="C32" s="561" t="s">
        <v>476</v>
      </c>
    </row>
    <row r="33" spans="1:3" ht="13.8" x14ac:dyDescent="0.25">
      <c r="A33" s="591" t="s">
        <v>439</v>
      </c>
      <c r="B33" s="591" t="s">
        <v>412</v>
      </c>
      <c r="C33" s="561" t="s">
        <v>440</v>
      </c>
    </row>
    <row r="34" spans="1:3" ht="13.8" x14ac:dyDescent="0.25">
      <c r="A34" s="562"/>
      <c r="B34" s="562"/>
      <c r="C34" s="561" t="s">
        <v>477</v>
      </c>
    </row>
    <row r="35" spans="1:3" ht="15" x14ac:dyDescent="0.25">
      <c r="A35" s="564"/>
      <c r="B35" s="562"/>
      <c r="C35" s="565"/>
    </row>
    <row r="36" spans="1:3" ht="13.8" x14ac:dyDescent="0.25">
      <c r="A36" s="566" t="s">
        <v>441</v>
      </c>
      <c r="B36" s="592" t="s">
        <v>172</v>
      </c>
      <c r="C36" s="592"/>
    </row>
    <row r="37" spans="1:3" ht="13.8" x14ac:dyDescent="0.25">
      <c r="A37" s="591" t="s">
        <v>442</v>
      </c>
      <c r="B37" s="591" t="s">
        <v>412</v>
      </c>
      <c r="C37" s="561" t="s">
        <v>443</v>
      </c>
    </row>
    <row r="38" spans="1:3" ht="13.8" x14ac:dyDescent="0.25">
      <c r="A38" s="562"/>
      <c r="B38" s="562"/>
      <c r="C38" s="561" t="s">
        <v>444</v>
      </c>
    </row>
    <row r="39" spans="1:3" ht="13.8" x14ac:dyDescent="0.25">
      <c r="A39" s="591" t="s">
        <v>445</v>
      </c>
      <c r="B39" s="591" t="s">
        <v>412</v>
      </c>
      <c r="C39" s="561" t="s">
        <v>446</v>
      </c>
    </row>
    <row r="40" spans="1:3" ht="13.8" x14ac:dyDescent="0.25">
      <c r="A40" s="591" t="s">
        <v>447</v>
      </c>
      <c r="B40" s="591" t="s">
        <v>412</v>
      </c>
      <c r="C40" s="561" t="s">
        <v>448</v>
      </c>
    </row>
  </sheetData>
  <mergeCells count="20">
    <mergeCell ref="B26:C26"/>
    <mergeCell ref="A2:B2"/>
    <mergeCell ref="A3:B3"/>
    <mergeCell ref="A4:B4"/>
    <mergeCell ref="A6:B6"/>
    <mergeCell ref="A8:B8"/>
    <mergeCell ref="A10:B10"/>
    <mergeCell ref="A12:B12"/>
    <mergeCell ref="A14:B14"/>
    <mergeCell ref="A16:B16"/>
    <mergeCell ref="A19:B19"/>
    <mergeCell ref="A22:B22"/>
    <mergeCell ref="A39:B39"/>
    <mergeCell ref="A40:B40"/>
    <mergeCell ref="A27:B27"/>
    <mergeCell ref="A29:B29"/>
    <mergeCell ref="A31:B31"/>
    <mergeCell ref="A33:B33"/>
    <mergeCell ref="B36:C36"/>
    <mergeCell ref="A37:B37"/>
  </mergeCells>
  <pageMargins left="0.82677165354330717" right="0.11811023622047245" top="0.57999999999999996" bottom="0.19" header="0.19685039370078741" footer="0.19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530"/>
  <dimension ref="A1:L22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32" customWidth="1"/>
    <col min="2" max="2" width="31.109375" style="13" customWidth="1"/>
    <col min="3" max="12" width="11.6640625" style="13" customWidth="1"/>
    <col min="13" max="16384" width="11.44140625" style="13"/>
  </cols>
  <sheetData>
    <row r="1" spans="1:12" s="3" customFormat="1" ht="9.6" customHeight="1" x14ac:dyDescent="0.2">
      <c r="A1" s="34"/>
      <c r="B1" s="2"/>
      <c r="C1" s="2"/>
      <c r="L1" s="4"/>
    </row>
    <row r="2" spans="1:12" s="44" customFormat="1" ht="39.75" customHeight="1" x14ac:dyDescent="0.35">
      <c r="A2" s="55" t="s">
        <v>113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45" customFormat="1" ht="27.75" customHeight="1" x14ac:dyDescent="0.35">
      <c r="A3" s="5" t="s">
        <v>481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29.25" customHeight="1" x14ac:dyDescent="0.3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  <c r="L4" s="112" t="s">
        <v>36</v>
      </c>
    </row>
    <row r="5" spans="1:12" ht="18" customHeight="1" x14ac:dyDescent="0.3">
      <c r="A5" s="627" t="s">
        <v>4</v>
      </c>
      <c r="B5" s="630" t="s">
        <v>0</v>
      </c>
      <c r="C5" s="618" t="s">
        <v>104</v>
      </c>
      <c r="D5" s="620"/>
      <c r="E5" s="46" t="s">
        <v>246</v>
      </c>
      <c r="F5" s="81"/>
      <c r="G5" s="81"/>
      <c r="H5" s="81"/>
      <c r="I5" s="81"/>
      <c r="J5" s="81"/>
      <c r="K5" s="81"/>
      <c r="L5" s="82"/>
    </row>
    <row r="6" spans="1:12" ht="42" customHeight="1" x14ac:dyDescent="0.3">
      <c r="A6" s="628"/>
      <c r="B6" s="625"/>
      <c r="C6" s="657"/>
      <c r="D6" s="658"/>
      <c r="E6" s="640" t="s">
        <v>80</v>
      </c>
      <c r="F6" s="620"/>
      <c r="G6" s="618" t="s">
        <v>114</v>
      </c>
      <c r="H6" s="620"/>
      <c r="I6" s="634" t="s">
        <v>81</v>
      </c>
      <c r="J6" s="631"/>
      <c r="K6" s="631"/>
      <c r="L6" s="632"/>
    </row>
    <row r="7" spans="1:12" ht="18" customHeight="1" x14ac:dyDescent="0.3">
      <c r="A7" s="628"/>
      <c r="B7" s="625"/>
      <c r="C7" s="621"/>
      <c r="D7" s="623"/>
      <c r="E7" s="621"/>
      <c r="F7" s="623"/>
      <c r="G7" s="621"/>
      <c r="H7" s="623"/>
      <c r="I7" s="81" t="s">
        <v>82</v>
      </c>
      <c r="J7" s="82"/>
      <c r="K7" s="80" t="s">
        <v>83</v>
      </c>
      <c r="L7" s="82"/>
    </row>
    <row r="8" spans="1:12" ht="21" customHeight="1" x14ac:dyDescent="0.3">
      <c r="A8" s="629"/>
      <c r="B8" s="626"/>
      <c r="C8" s="114" t="s">
        <v>26</v>
      </c>
      <c r="D8" s="96" t="s">
        <v>27</v>
      </c>
      <c r="E8" s="114" t="s">
        <v>26</v>
      </c>
      <c r="F8" s="114" t="s">
        <v>27</v>
      </c>
      <c r="G8" s="114" t="s">
        <v>26</v>
      </c>
      <c r="H8" s="114" t="s">
        <v>27</v>
      </c>
      <c r="I8" s="114" t="s">
        <v>26</v>
      </c>
      <c r="J8" s="114" t="s">
        <v>27</v>
      </c>
      <c r="K8" s="114" t="s">
        <v>26</v>
      </c>
      <c r="L8" s="114" t="s">
        <v>27</v>
      </c>
    </row>
    <row r="9" spans="1:12" s="18" customFormat="1" ht="40.200000000000003" customHeight="1" thickBot="1" x14ac:dyDescent="0.3">
      <c r="A9" s="57">
        <v>1</v>
      </c>
      <c r="B9" s="126" t="s">
        <v>73</v>
      </c>
      <c r="C9" s="127">
        <v>237074</v>
      </c>
      <c r="D9" s="129">
        <v>207574</v>
      </c>
      <c r="E9" s="128">
        <v>20439</v>
      </c>
      <c r="F9" s="129">
        <v>22812</v>
      </c>
      <c r="G9" s="127">
        <v>164804</v>
      </c>
      <c r="H9" s="129">
        <v>132801</v>
      </c>
      <c r="I9" s="128">
        <v>40639</v>
      </c>
      <c r="J9" s="129">
        <v>41133</v>
      </c>
      <c r="K9" s="128">
        <v>11192</v>
      </c>
      <c r="L9" s="129">
        <v>10828</v>
      </c>
    </row>
    <row r="10" spans="1:12" s="18" customFormat="1" ht="40.200000000000003" customHeight="1" thickTop="1" x14ac:dyDescent="0.25">
      <c r="A10" s="58">
        <v>2</v>
      </c>
      <c r="B10" s="130" t="s">
        <v>74</v>
      </c>
      <c r="C10" s="131">
        <v>202725</v>
      </c>
      <c r="D10" s="133">
        <v>178923</v>
      </c>
      <c r="E10" s="132">
        <v>16829</v>
      </c>
      <c r="F10" s="133">
        <v>19492</v>
      </c>
      <c r="G10" s="131">
        <v>140950</v>
      </c>
      <c r="H10" s="133">
        <v>114979</v>
      </c>
      <c r="I10" s="132">
        <v>35103</v>
      </c>
      <c r="J10" s="133">
        <v>35016</v>
      </c>
      <c r="K10" s="132">
        <v>9843</v>
      </c>
      <c r="L10" s="133">
        <v>9436</v>
      </c>
    </row>
    <row r="11" spans="1:12" s="41" customFormat="1" ht="25.95" customHeight="1" x14ac:dyDescent="0.25">
      <c r="A11" s="40">
        <v>3</v>
      </c>
      <c r="B11" s="134" t="s">
        <v>75</v>
      </c>
      <c r="C11" s="122">
        <v>199288</v>
      </c>
      <c r="D11" s="100">
        <v>175545</v>
      </c>
      <c r="E11" s="101">
        <v>16530</v>
      </c>
      <c r="F11" s="100">
        <v>19177</v>
      </c>
      <c r="G11" s="122">
        <v>138757</v>
      </c>
      <c r="H11" s="100">
        <v>112961</v>
      </c>
      <c r="I11" s="101">
        <v>34273</v>
      </c>
      <c r="J11" s="100">
        <v>34098</v>
      </c>
      <c r="K11" s="101">
        <v>9728</v>
      </c>
      <c r="L11" s="100">
        <v>9309</v>
      </c>
    </row>
    <row r="12" spans="1:12" s="41" customFormat="1" ht="25.95" customHeight="1" x14ac:dyDescent="0.25">
      <c r="A12" s="40">
        <v>4</v>
      </c>
      <c r="B12" s="115" t="s">
        <v>5</v>
      </c>
      <c r="C12" s="122">
        <v>111216</v>
      </c>
      <c r="D12" s="100">
        <v>106015</v>
      </c>
      <c r="E12" s="101">
        <v>10621</v>
      </c>
      <c r="F12" s="100">
        <v>12776</v>
      </c>
      <c r="G12" s="122">
        <v>73978</v>
      </c>
      <c r="H12" s="100">
        <v>65249</v>
      </c>
      <c r="I12" s="101">
        <v>20974</v>
      </c>
      <c r="J12" s="100">
        <v>22536</v>
      </c>
      <c r="K12" s="101">
        <v>5643</v>
      </c>
      <c r="L12" s="100">
        <v>5454</v>
      </c>
    </row>
    <row r="13" spans="1:12" s="41" customFormat="1" ht="25.95" customHeight="1" x14ac:dyDescent="0.25">
      <c r="A13" s="40">
        <v>5</v>
      </c>
      <c r="B13" s="115" t="s">
        <v>6</v>
      </c>
      <c r="C13" s="122">
        <v>88072</v>
      </c>
      <c r="D13" s="100">
        <v>69530</v>
      </c>
      <c r="E13" s="101">
        <v>5909</v>
      </c>
      <c r="F13" s="100">
        <v>6401</v>
      </c>
      <c r="G13" s="122">
        <v>64779</v>
      </c>
      <c r="H13" s="100">
        <v>47712</v>
      </c>
      <c r="I13" s="101">
        <v>13299</v>
      </c>
      <c r="J13" s="100">
        <v>11562</v>
      </c>
      <c r="K13" s="101">
        <v>4085</v>
      </c>
      <c r="L13" s="100">
        <v>3855</v>
      </c>
    </row>
    <row r="14" spans="1:12" s="41" customFormat="1" ht="25.95" customHeight="1" x14ac:dyDescent="0.25">
      <c r="A14" s="40">
        <v>6</v>
      </c>
      <c r="B14" s="134" t="s">
        <v>325</v>
      </c>
      <c r="C14" s="122">
        <v>3437</v>
      </c>
      <c r="D14" s="100">
        <v>3378</v>
      </c>
      <c r="E14" s="101">
        <v>299</v>
      </c>
      <c r="F14" s="100">
        <v>315</v>
      </c>
      <c r="G14" s="122">
        <v>2193</v>
      </c>
      <c r="H14" s="100">
        <v>2018</v>
      </c>
      <c r="I14" s="101">
        <v>830</v>
      </c>
      <c r="J14" s="100">
        <v>918</v>
      </c>
      <c r="K14" s="101">
        <v>115</v>
      </c>
      <c r="L14" s="100">
        <v>127</v>
      </c>
    </row>
    <row r="15" spans="1:12" s="41" customFormat="1" ht="25.95" customHeight="1" x14ac:dyDescent="0.25">
      <c r="A15" s="40">
        <v>7</v>
      </c>
      <c r="B15" s="115" t="s">
        <v>313</v>
      </c>
      <c r="C15" s="122">
        <v>2286</v>
      </c>
      <c r="D15" s="100">
        <v>1925</v>
      </c>
      <c r="E15" s="101">
        <v>275</v>
      </c>
      <c r="F15" s="100">
        <v>254</v>
      </c>
      <c r="G15" s="122">
        <v>1547</v>
      </c>
      <c r="H15" s="100">
        <v>1216</v>
      </c>
      <c r="I15" s="101">
        <v>379</v>
      </c>
      <c r="J15" s="100">
        <v>365</v>
      </c>
      <c r="K15" s="101">
        <v>85</v>
      </c>
      <c r="L15" s="100">
        <v>90</v>
      </c>
    </row>
    <row r="16" spans="1:12" s="41" customFormat="1" ht="25.95" customHeight="1" x14ac:dyDescent="0.25">
      <c r="A16" s="40">
        <v>8</v>
      </c>
      <c r="B16" s="115" t="s">
        <v>182</v>
      </c>
      <c r="C16" s="122">
        <v>1151</v>
      </c>
      <c r="D16" s="100">
        <v>1453</v>
      </c>
      <c r="E16" s="101">
        <v>24</v>
      </c>
      <c r="F16" s="100">
        <v>61</v>
      </c>
      <c r="G16" s="122">
        <v>646</v>
      </c>
      <c r="H16" s="100">
        <v>802</v>
      </c>
      <c r="I16" s="101">
        <v>451</v>
      </c>
      <c r="J16" s="100">
        <v>553</v>
      </c>
      <c r="K16" s="101">
        <v>30</v>
      </c>
      <c r="L16" s="100">
        <v>37</v>
      </c>
    </row>
    <row r="17" spans="1:12" s="18" customFormat="1" ht="40.200000000000003" customHeight="1" x14ac:dyDescent="0.25">
      <c r="A17" s="59">
        <v>9</v>
      </c>
      <c r="B17" s="135" t="s">
        <v>76</v>
      </c>
      <c r="C17" s="119">
        <v>34349</v>
      </c>
      <c r="D17" s="121">
        <v>28651</v>
      </c>
      <c r="E17" s="120">
        <v>3610</v>
      </c>
      <c r="F17" s="121">
        <v>3320</v>
      </c>
      <c r="G17" s="119">
        <v>23854</v>
      </c>
      <c r="H17" s="121">
        <v>17822</v>
      </c>
      <c r="I17" s="120">
        <v>5536</v>
      </c>
      <c r="J17" s="121">
        <v>6117</v>
      </c>
      <c r="K17" s="120">
        <v>1349</v>
      </c>
      <c r="L17" s="121">
        <v>1392</v>
      </c>
    </row>
    <row r="18" spans="1:12" s="41" customFormat="1" ht="25.95" customHeight="1" x14ac:dyDescent="0.25">
      <c r="A18" s="40">
        <v>10</v>
      </c>
      <c r="B18" s="115" t="s">
        <v>307</v>
      </c>
      <c r="C18" s="122">
        <v>25231</v>
      </c>
      <c r="D18" s="100">
        <v>17416</v>
      </c>
      <c r="E18" s="101">
        <v>2396</v>
      </c>
      <c r="F18" s="100">
        <v>2180</v>
      </c>
      <c r="G18" s="122">
        <v>18381</v>
      </c>
      <c r="H18" s="100">
        <v>10963</v>
      </c>
      <c r="I18" s="101">
        <v>3434</v>
      </c>
      <c r="J18" s="100">
        <v>3291</v>
      </c>
      <c r="K18" s="101">
        <v>1020</v>
      </c>
      <c r="L18" s="100">
        <v>982</v>
      </c>
    </row>
    <row r="19" spans="1:12" s="41" customFormat="1" ht="25.95" customHeight="1" x14ac:dyDescent="0.25">
      <c r="A19" s="42">
        <v>11</v>
      </c>
      <c r="B19" s="174" t="s">
        <v>308</v>
      </c>
      <c r="C19" s="137">
        <v>9118</v>
      </c>
      <c r="D19" s="103">
        <v>11235</v>
      </c>
      <c r="E19" s="104">
        <v>1214</v>
      </c>
      <c r="F19" s="103">
        <v>1140</v>
      </c>
      <c r="G19" s="137">
        <v>5473</v>
      </c>
      <c r="H19" s="103">
        <v>6859</v>
      </c>
      <c r="I19" s="104">
        <v>2102</v>
      </c>
      <c r="J19" s="103">
        <v>2826</v>
      </c>
      <c r="K19" s="104">
        <v>329</v>
      </c>
      <c r="L19" s="103">
        <v>410</v>
      </c>
    </row>
    <row r="20" spans="1:12" ht="17.399999999999999" customHeight="1" x14ac:dyDescent="0.3">
      <c r="A20" s="186" t="s">
        <v>115</v>
      </c>
      <c r="B20" s="49"/>
      <c r="C20" s="49"/>
      <c r="D20" s="50"/>
      <c r="E20" s="50"/>
      <c r="F20" s="50"/>
      <c r="G20" s="50"/>
      <c r="H20" s="50"/>
      <c r="I20" s="50"/>
      <c r="J20" s="50"/>
      <c r="K20" s="50"/>
      <c r="L20" s="50"/>
    </row>
    <row r="21" spans="1:12" x14ac:dyDescent="0.3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x14ac:dyDescent="0.3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</sheetData>
  <mergeCells count="6">
    <mergeCell ref="I6:L6"/>
    <mergeCell ref="C5:D7"/>
    <mergeCell ref="A5:A8"/>
    <mergeCell ref="B5:B8"/>
    <mergeCell ref="E6:F7"/>
    <mergeCell ref="G6:H7"/>
  </mergeCells>
  <phoneticPr fontId="0" type="noConversion"/>
  <printOptions horizontalCentered="1"/>
  <pageMargins left="0.27559055118110237" right="0.19685039370078741" top="0.54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531"/>
  <dimension ref="A1:I20"/>
  <sheetViews>
    <sheetView showGridLines="0" workbookViewId="0"/>
  </sheetViews>
  <sheetFormatPr baseColWidth="10" defaultColWidth="11.44140625" defaultRowHeight="13.8" x14ac:dyDescent="0.3"/>
  <cols>
    <col min="1" max="1" width="4.6640625" style="32" customWidth="1"/>
    <col min="2" max="2" width="36" style="13" customWidth="1"/>
    <col min="3" max="9" width="14.6640625" style="13" customWidth="1"/>
    <col min="10" max="16384" width="11.44140625" style="13"/>
  </cols>
  <sheetData>
    <row r="1" spans="1:9" s="3" customFormat="1" ht="10.199999999999999" customHeight="1" x14ac:dyDescent="0.2">
      <c r="A1" s="34"/>
      <c r="B1" s="2"/>
    </row>
    <row r="2" spans="1:9" s="7" customFormat="1" ht="39" customHeight="1" x14ac:dyDescent="0.35">
      <c r="A2" s="55" t="s">
        <v>467</v>
      </c>
      <c r="B2" s="6"/>
      <c r="C2" s="6"/>
      <c r="D2" s="6"/>
      <c r="E2" s="6"/>
      <c r="F2" s="6"/>
      <c r="G2" s="6"/>
      <c r="H2" s="6"/>
      <c r="I2" s="6"/>
    </row>
    <row r="3" spans="1:9" ht="37.5" customHeight="1" x14ac:dyDescent="0.3">
      <c r="A3" s="36"/>
      <c r="B3" s="38"/>
      <c r="C3" s="38"/>
      <c r="D3" s="38"/>
      <c r="E3" s="38"/>
      <c r="F3" s="38"/>
      <c r="G3" s="39"/>
      <c r="H3" s="38"/>
      <c r="I3" s="112" t="s">
        <v>37</v>
      </c>
    </row>
    <row r="4" spans="1:9" ht="27.6" customHeight="1" x14ac:dyDescent="0.3">
      <c r="A4" s="627" t="s">
        <v>4</v>
      </c>
      <c r="B4" s="624" t="s">
        <v>12</v>
      </c>
      <c r="C4" s="630" t="s">
        <v>482</v>
      </c>
      <c r="D4" s="630" t="s">
        <v>116</v>
      </c>
      <c r="E4" s="81" t="s">
        <v>117</v>
      </c>
      <c r="F4" s="81"/>
      <c r="G4" s="81"/>
      <c r="H4" s="81"/>
      <c r="I4" s="630" t="s">
        <v>483</v>
      </c>
    </row>
    <row r="5" spans="1:9" ht="37.200000000000003" customHeight="1" x14ac:dyDescent="0.3">
      <c r="A5" s="629"/>
      <c r="B5" s="626"/>
      <c r="C5" s="626"/>
      <c r="D5" s="626"/>
      <c r="E5" s="97" t="s">
        <v>118</v>
      </c>
      <c r="F5" s="117" t="s">
        <v>119</v>
      </c>
      <c r="G5" s="114" t="s">
        <v>120</v>
      </c>
      <c r="H5" s="193" t="s">
        <v>121</v>
      </c>
      <c r="I5" s="626"/>
    </row>
    <row r="6" spans="1:9" s="41" customFormat="1" ht="34.950000000000003" customHeight="1" thickBot="1" x14ac:dyDescent="0.3">
      <c r="A6" s="57">
        <v>1</v>
      </c>
      <c r="B6" s="170" t="s">
        <v>122</v>
      </c>
      <c r="C6" s="129">
        <v>40490</v>
      </c>
      <c r="D6" s="138">
        <v>188834</v>
      </c>
      <c r="E6" s="128">
        <v>135246</v>
      </c>
      <c r="F6" s="128">
        <v>44248</v>
      </c>
      <c r="G6" s="128">
        <v>4945</v>
      </c>
      <c r="H6" s="128">
        <v>4342</v>
      </c>
      <c r="I6" s="138">
        <v>40543</v>
      </c>
    </row>
    <row r="7" spans="1:9" s="41" customFormat="1" ht="36" customHeight="1" thickTop="1" x14ac:dyDescent="0.25">
      <c r="A7" s="40">
        <v>2</v>
      </c>
      <c r="B7" s="187" t="s">
        <v>123</v>
      </c>
      <c r="C7" s="100">
        <v>14253</v>
      </c>
      <c r="D7" s="140">
        <v>54829</v>
      </c>
      <c r="E7" s="101">
        <v>13396</v>
      </c>
      <c r="F7" s="101">
        <v>37782</v>
      </c>
      <c r="G7" s="101">
        <v>975</v>
      </c>
      <c r="H7" s="101">
        <v>2526</v>
      </c>
      <c r="I7" s="140">
        <v>14403</v>
      </c>
    </row>
    <row r="8" spans="1:9" s="41" customFormat="1" ht="21" customHeight="1" x14ac:dyDescent="0.25">
      <c r="A8" s="40">
        <v>3</v>
      </c>
      <c r="B8" s="115" t="s">
        <v>106</v>
      </c>
      <c r="C8" s="100">
        <v>20285</v>
      </c>
      <c r="D8" s="140">
        <v>95710</v>
      </c>
      <c r="E8" s="101">
        <v>86969</v>
      </c>
      <c r="F8" s="101">
        <v>4223</v>
      </c>
      <c r="G8" s="101">
        <v>2953</v>
      </c>
      <c r="H8" s="101">
        <v>1381</v>
      </c>
      <c r="I8" s="140">
        <v>20469</v>
      </c>
    </row>
    <row r="9" spans="1:9" s="41" customFormat="1" ht="21" customHeight="1" x14ac:dyDescent="0.25">
      <c r="A9" s="40">
        <v>4</v>
      </c>
      <c r="B9" s="115" t="s">
        <v>124</v>
      </c>
      <c r="C9" s="100">
        <v>4536</v>
      </c>
      <c r="D9" s="140">
        <v>31636</v>
      </c>
      <c r="E9" s="101">
        <v>29473</v>
      </c>
      <c r="F9" s="101">
        <v>1244</v>
      </c>
      <c r="G9" s="101">
        <v>823</v>
      </c>
      <c r="H9" s="101">
        <v>339</v>
      </c>
      <c r="I9" s="140">
        <v>4293</v>
      </c>
    </row>
    <row r="10" spans="1:9" s="41" customFormat="1" ht="21" customHeight="1" x14ac:dyDescent="0.25">
      <c r="A10" s="40">
        <v>5</v>
      </c>
      <c r="B10" s="115" t="s">
        <v>107</v>
      </c>
      <c r="C10" s="100">
        <v>1416</v>
      </c>
      <c r="D10" s="140">
        <v>6659</v>
      </c>
      <c r="E10" s="101">
        <v>5408</v>
      </c>
      <c r="F10" s="101">
        <v>999</v>
      </c>
      <c r="G10" s="101">
        <v>194</v>
      </c>
      <c r="H10" s="101">
        <v>96</v>
      </c>
      <c r="I10" s="140">
        <v>1378</v>
      </c>
    </row>
    <row r="11" spans="1:9" s="41" customFormat="1" ht="34.950000000000003" customHeight="1" x14ac:dyDescent="0.25">
      <c r="A11" s="68">
        <v>6</v>
      </c>
      <c r="B11" s="188" t="s">
        <v>125</v>
      </c>
      <c r="C11" s="189">
        <v>34663</v>
      </c>
      <c r="D11" s="190">
        <v>164037</v>
      </c>
      <c r="E11" s="191">
        <v>112624</v>
      </c>
      <c r="F11" s="191">
        <v>43140</v>
      </c>
      <c r="G11" s="191">
        <v>4506</v>
      </c>
      <c r="H11" s="191">
        <v>3683</v>
      </c>
      <c r="I11" s="190">
        <v>34747</v>
      </c>
    </row>
    <row r="12" spans="1:9" s="41" customFormat="1" ht="21" customHeight="1" x14ac:dyDescent="0.25">
      <c r="A12" s="40">
        <v>7</v>
      </c>
      <c r="B12" s="115" t="s">
        <v>105</v>
      </c>
      <c r="C12" s="100">
        <v>12964</v>
      </c>
      <c r="D12" s="140">
        <v>51217</v>
      </c>
      <c r="E12" s="101">
        <v>10743</v>
      </c>
      <c r="F12" s="101">
        <v>37291</v>
      </c>
      <c r="G12" s="101">
        <v>888</v>
      </c>
      <c r="H12" s="101">
        <v>2260</v>
      </c>
      <c r="I12" s="140">
        <v>12999</v>
      </c>
    </row>
    <row r="13" spans="1:9" s="41" customFormat="1" ht="21" customHeight="1" x14ac:dyDescent="0.25">
      <c r="A13" s="40">
        <v>8</v>
      </c>
      <c r="B13" s="115" t="s">
        <v>106</v>
      </c>
      <c r="C13" s="100">
        <v>16625</v>
      </c>
      <c r="D13" s="140">
        <v>80002</v>
      </c>
      <c r="E13" s="101">
        <v>72376</v>
      </c>
      <c r="F13" s="101">
        <v>3711</v>
      </c>
      <c r="G13" s="101">
        <v>2651</v>
      </c>
      <c r="H13" s="101">
        <v>1067</v>
      </c>
      <c r="I13" s="140">
        <v>16822</v>
      </c>
    </row>
    <row r="14" spans="1:9" s="41" customFormat="1" ht="21" customHeight="1" x14ac:dyDescent="0.25">
      <c r="A14" s="40">
        <v>9</v>
      </c>
      <c r="B14" s="115" t="s">
        <v>124</v>
      </c>
      <c r="C14" s="100">
        <v>3835</v>
      </c>
      <c r="D14" s="140">
        <v>26836</v>
      </c>
      <c r="E14" s="101">
        <v>24757</v>
      </c>
      <c r="F14" s="101">
        <v>1181</v>
      </c>
      <c r="G14" s="101">
        <v>783</v>
      </c>
      <c r="H14" s="101">
        <v>284</v>
      </c>
      <c r="I14" s="140">
        <v>3666</v>
      </c>
    </row>
    <row r="15" spans="1:9" s="41" customFormat="1" ht="21" customHeight="1" x14ac:dyDescent="0.25">
      <c r="A15" s="40">
        <v>10</v>
      </c>
      <c r="B15" s="115" t="s">
        <v>107</v>
      </c>
      <c r="C15" s="100">
        <v>1239</v>
      </c>
      <c r="D15" s="140">
        <v>5982</v>
      </c>
      <c r="E15" s="101">
        <v>4748</v>
      </c>
      <c r="F15" s="101">
        <v>957</v>
      </c>
      <c r="G15" s="101">
        <v>184</v>
      </c>
      <c r="H15" s="101">
        <v>72</v>
      </c>
      <c r="I15" s="140">
        <v>1260</v>
      </c>
    </row>
    <row r="16" spans="1:9" s="41" customFormat="1" ht="34.950000000000003" customHeight="1" x14ac:dyDescent="0.25">
      <c r="A16" s="68">
        <v>11</v>
      </c>
      <c r="B16" s="188" t="s">
        <v>126</v>
      </c>
      <c r="C16" s="189">
        <v>5827</v>
      </c>
      <c r="D16" s="190">
        <v>24797</v>
      </c>
      <c r="E16" s="191">
        <v>22622</v>
      </c>
      <c r="F16" s="191">
        <v>1108</v>
      </c>
      <c r="G16" s="191">
        <v>439</v>
      </c>
      <c r="H16" s="191">
        <v>659</v>
      </c>
      <c r="I16" s="190">
        <v>5796</v>
      </c>
    </row>
    <row r="17" spans="1:9" s="41" customFormat="1" ht="21" customHeight="1" x14ac:dyDescent="0.25">
      <c r="A17" s="40">
        <v>12</v>
      </c>
      <c r="B17" s="115" t="s">
        <v>108</v>
      </c>
      <c r="C17" s="100">
        <v>1289</v>
      </c>
      <c r="D17" s="140">
        <v>3612</v>
      </c>
      <c r="E17" s="101">
        <v>2653</v>
      </c>
      <c r="F17" s="101">
        <v>491</v>
      </c>
      <c r="G17" s="101">
        <v>87</v>
      </c>
      <c r="H17" s="101">
        <v>266</v>
      </c>
      <c r="I17" s="140">
        <v>1404</v>
      </c>
    </row>
    <row r="18" spans="1:9" s="41" customFormat="1" ht="21" customHeight="1" x14ac:dyDescent="0.25">
      <c r="A18" s="40">
        <v>13</v>
      </c>
      <c r="B18" s="115" t="s">
        <v>106</v>
      </c>
      <c r="C18" s="100">
        <v>3660</v>
      </c>
      <c r="D18" s="140">
        <v>15708</v>
      </c>
      <c r="E18" s="101">
        <v>14593</v>
      </c>
      <c r="F18" s="101">
        <v>512</v>
      </c>
      <c r="G18" s="101">
        <v>302</v>
      </c>
      <c r="H18" s="101">
        <v>314</v>
      </c>
      <c r="I18" s="140">
        <v>3647</v>
      </c>
    </row>
    <row r="19" spans="1:9" s="41" customFormat="1" ht="21" customHeight="1" x14ac:dyDescent="0.25">
      <c r="A19" s="40">
        <v>14</v>
      </c>
      <c r="B19" s="115" t="s">
        <v>124</v>
      </c>
      <c r="C19" s="100">
        <v>701</v>
      </c>
      <c r="D19" s="140">
        <v>4800</v>
      </c>
      <c r="E19" s="101">
        <v>4716</v>
      </c>
      <c r="F19" s="101">
        <v>63</v>
      </c>
      <c r="G19" s="101">
        <v>40</v>
      </c>
      <c r="H19" s="101">
        <v>55</v>
      </c>
      <c r="I19" s="140">
        <v>627</v>
      </c>
    </row>
    <row r="20" spans="1:9" s="41" customFormat="1" ht="21" customHeight="1" x14ac:dyDescent="0.25">
      <c r="A20" s="42">
        <v>15</v>
      </c>
      <c r="B20" s="174" t="s">
        <v>107</v>
      </c>
      <c r="C20" s="103">
        <v>177</v>
      </c>
      <c r="D20" s="142">
        <v>677</v>
      </c>
      <c r="E20" s="104">
        <v>660</v>
      </c>
      <c r="F20" s="104">
        <v>42</v>
      </c>
      <c r="G20" s="104">
        <v>10</v>
      </c>
      <c r="H20" s="104">
        <v>24</v>
      </c>
      <c r="I20" s="142">
        <v>118</v>
      </c>
    </row>
  </sheetData>
  <mergeCells count="5">
    <mergeCell ref="I4:I5"/>
    <mergeCell ref="A4:A5"/>
    <mergeCell ref="B4:B5"/>
    <mergeCell ref="C4:C5"/>
    <mergeCell ref="D4:D5"/>
  </mergeCells>
  <phoneticPr fontId="0" type="noConversion"/>
  <printOptions horizontalCentered="1"/>
  <pageMargins left="0.27559055118110237" right="0.19685039370078741" top="0.59055118110236227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532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2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4"/>
      <c r="B1" s="2"/>
      <c r="I1" s="4"/>
    </row>
    <row r="2" spans="1:9" s="44" customFormat="1" ht="45.6" customHeight="1" x14ac:dyDescent="0.35">
      <c r="A2" s="5" t="s">
        <v>484</v>
      </c>
      <c r="B2" s="43"/>
      <c r="C2" s="43"/>
      <c r="D2" s="43"/>
      <c r="E2" s="43"/>
      <c r="F2" s="43"/>
      <c r="G2" s="43"/>
      <c r="H2" s="43"/>
      <c r="I2" s="43"/>
    </row>
    <row r="3" spans="1:9" s="45" customFormat="1" ht="30" customHeight="1" x14ac:dyDescent="0.35">
      <c r="A3" s="5" t="s">
        <v>127</v>
      </c>
      <c r="B3" s="53"/>
      <c r="C3" s="53"/>
      <c r="D3" s="53"/>
      <c r="E3" s="53"/>
      <c r="F3" s="53"/>
      <c r="G3" s="53"/>
      <c r="H3" s="53"/>
      <c r="I3" s="53"/>
    </row>
    <row r="4" spans="1:9" ht="27.6" customHeight="1" x14ac:dyDescent="0.3">
      <c r="A4" s="69"/>
      <c r="B4" s="38"/>
      <c r="C4" s="38"/>
      <c r="D4" s="38"/>
      <c r="E4" s="38"/>
      <c r="F4" s="38"/>
      <c r="G4" s="38"/>
      <c r="H4" s="38"/>
      <c r="I4" s="112" t="s">
        <v>38</v>
      </c>
    </row>
    <row r="5" spans="1:9" ht="22.5" customHeight="1" x14ac:dyDescent="0.3">
      <c r="A5" s="627" t="s">
        <v>4</v>
      </c>
      <c r="B5" s="624" t="s">
        <v>0</v>
      </c>
      <c r="C5" s="630" t="s">
        <v>128</v>
      </c>
      <c r="D5" s="81" t="s">
        <v>129</v>
      </c>
      <c r="E5" s="81"/>
      <c r="F5" s="81"/>
      <c r="G5" s="81"/>
      <c r="H5" s="81"/>
      <c r="I5" s="82"/>
    </row>
    <row r="6" spans="1:9" ht="21" customHeight="1" x14ac:dyDescent="0.3">
      <c r="A6" s="659"/>
      <c r="B6" s="625"/>
      <c r="C6" s="661"/>
      <c r="D6" s="630" t="s">
        <v>190</v>
      </c>
      <c r="E6" s="630" t="s">
        <v>114</v>
      </c>
      <c r="F6" s="80" t="s">
        <v>191</v>
      </c>
      <c r="G6" s="81"/>
      <c r="H6" s="80" t="s">
        <v>81</v>
      </c>
      <c r="I6" s="82"/>
    </row>
    <row r="7" spans="1:9" ht="57" customHeight="1" x14ac:dyDescent="0.3">
      <c r="A7" s="660"/>
      <c r="B7" s="626"/>
      <c r="C7" s="654"/>
      <c r="D7" s="654"/>
      <c r="E7" s="654"/>
      <c r="F7" s="117" t="s">
        <v>192</v>
      </c>
      <c r="G7" s="117" t="s">
        <v>193</v>
      </c>
      <c r="H7" s="117" t="s">
        <v>194</v>
      </c>
      <c r="I7" s="114" t="s">
        <v>83</v>
      </c>
    </row>
    <row r="8" spans="1:9" s="18" customFormat="1" ht="42.6" customHeight="1" thickBot="1" x14ac:dyDescent="0.3">
      <c r="A8" s="57">
        <v>1</v>
      </c>
      <c r="B8" s="192" t="s">
        <v>200</v>
      </c>
      <c r="C8" s="138">
        <v>188834</v>
      </c>
      <c r="D8" s="138">
        <v>54829</v>
      </c>
      <c r="E8" s="129">
        <v>95710</v>
      </c>
      <c r="F8" s="127">
        <v>61604</v>
      </c>
      <c r="G8" s="129">
        <v>34106</v>
      </c>
      <c r="H8" s="138">
        <v>31636</v>
      </c>
      <c r="I8" s="129">
        <v>6659</v>
      </c>
    </row>
    <row r="9" spans="1:9" s="41" customFormat="1" ht="28.2" customHeight="1" thickTop="1" x14ac:dyDescent="0.25">
      <c r="A9" s="40">
        <v>2</v>
      </c>
      <c r="B9" s="116" t="s">
        <v>183</v>
      </c>
      <c r="C9" s="140">
        <v>161360</v>
      </c>
      <c r="D9" s="140">
        <v>50625</v>
      </c>
      <c r="E9" s="100">
        <v>78831</v>
      </c>
      <c r="F9" s="122">
        <v>50445</v>
      </c>
      <c r="G9" s="100">
        <v>28386</v>
      </c>
      <c r="H9" s="140">
        <v>26007</v>
      </c>
      <c r="I9" s="100">
        <v>5897</v>
      </c>
    </row>
    <row r="10" spans="1:9" s="41" customFormat="1" ht="28.2" customHeight="1" x14ac:dyDescent="0.25">
      <c r="A10" s="40">
        <v>3</v>
      </c>
      <c r="B10" s="115" t="s">
        <v>5</v>
      </c>
      <c r="C10" s="140">
        <v>94838</v>
      </c>
      <c r="D10" s="140">
        <v>32506</v>
      </c>
      <c r="E10" s="100">
        <v>36929</v>
      </c>
      <c r="F10" s="122">
        <v>20814</v>
      </c>
      <c r="G10" s="100">
        <v>16115</v>
      </c>
      <c r="H10" s="140">
        <v>21845</v>
      </c>
      <c r="I10" s="100">
        <v>3558</v>
      </c>
    </row>
    <row r="11" spans="1:9" s="41" customFormat="1" ht="28.2" customHeight="1" x14ac:dyDescent="0.25">
      <c r="A11" s="40">
        <v>4</v>
      </c>
      <c r="B11" s="115" t="s">
        <v>6</v>
      </c>
      <c r="C11" s="140">
        <v>66522</v>
      </c>
      <c r="D11" s="140">
        <v>18119</v>
      </c>
      <c r="E11" s="100">
        <v>41902</v>
      </c>
      <c r="F11" s="122">
        <v>29631</v>
      </c>
      <c r="G11" s="100">
        <v>12271</v>
      </c>
      <c r="H11" s="140">
        <v>4162</v>
      </c>
      <c r="I11" s="100">
        <v>2339</v>
      </c>
    </row>
    <row r="12" spans="1:9" s="41" customFormat="1" ht="28.2" customHeight="1" x14ac:dyDescent="0.25">
      <c r="A12" s="40">
        <v>5</v>
      </c>
      <c r="B12" s="116" t="s">
        <v>333</v>
      </c>
      <c r="C12" s="140">
        <v>2677</v>
      </c>
      <c r="D12" s="140">
        <v>592</v>
      </c>
      <c r="E12" s="100">
        <v>1171</v>
      </c>
      <c r="F12" s="122">
        <v>455</v>
      </c>
      <c r="G12" s="100">
        <v>716</v>
      </c>
      <c r="H12" s="140">
        <v>829</v>
      </c>
      <c r="I12" s="100">
        <v>85</v>
      </c>
    </row>
    <row r="13" spans="1:9" s="41" customFormat="1" ht="28.2" customHeight="1" x14ac:dyDescent="0.25">
      <c r="A13" s="40">
        <v>6</v>
      </c>
      <c r="B13" s="115" t="s">
        <v>313</v>
      </c>
      <c r="C13" s="140">
        <v>1870</v>
      </c>
      <c r="D13" s="140">
        <v>492</v>
      </c>
      <c r="E13" s="100">
        <v>849</v>
      </c>
      <c r="F13" s="122">
        <v>320</v>
      </c>
      <c r="G13" s="100">
        <v>529</v>
      </c>
      <c r="H13" s="140">
        <v>465</v>
      </c>
      <c r="I13" s="100">
        <v>64</v>
      </c>
    </row>
    <row r="14" spans="1:9" s="41" customFormat="1" ht="28.2" customHeight="1" x14ac:dyDescent="0.25">
      <c r="A14" s="40">
        <v>7</v>
      </c>
      <c r="B14" s="115" t="s">
        <v>182</v>
      </c>
      <c r="C14" s="140">
        <v>807</v>
      </c>
      <c r="D14" s="140">
        <v>100</v>
      </c>
      <c r="E14" s="100">
        <v>322</v>
      </c>
      <c r="F14" s="122">
        <v>135</v>
      </c>
      <c r="G14" s="100">
        <v>187</v>
      </c>
      <c r="H14" s="140">
        <v>364</v>
      </c>
      <c r="I14" s="100">
        <v>21</v>
      </c>
    </row>
    <row r="15" spans="1:9" s="41" customFormat="1" ht="28.2" customHeight="1" x14ac:dyDescent="0.25">
      <c r="A15" s="40">
        <v>8</v>
      </c>
      <c r="B15" s="552" t="s">
        <v>358</v>
      </c>
      <c r="C15" s="140">
        <v>24797</v>
      </c>
      <c r="D15" s="140">
        <v>3612</v>
      </c>
      <c r="E15" s="100">
        <v>15708</v>
      </c>
      <c r="F15" s="122">
        <v>10704</v>
      </c>
      <c r="G15" s="100">
        <v>5004</v>
      </c>
      <c r="H15" s="140">
        <v>4800</v>
      </c>
      <c r="I15" s="100">
        <v>677</v>
      </c>
    </row>
    <row r="16" spans="1:9" s="41" customFormat="1" ht="28.2" customHeight="1" x14ac:dyDescent="0.25">
      <c r="A16" s="40">
        <v>9</v>
      </c>
      <c r="B16" s="115" t="s">
        <v>298</v>
      </c>
      <c r="C16" s="140">
        <v>18604</v>
      </c>
      <c r="D16" s="140">
        <v>2280</v>
      </c>
      <c r="E16" s="100">
        <v>12920</v>
      </c>
      <c r="F16" s="122">
        <v>9662</v>
      </c>
      <c r="G16" s="100">
        <v>3258</v>
      </c>
      <c r="H16" s="140">
        <v>2893</v>
      </c>
      <c r="I16" s="100">
        <v>511</v>
      </c>
    </row>
    <row r="17" spans="1:9" s="41" customFormat="1" ht="28.2" customHeight="1" x14ac:dyDescent="0.25">
      <c r="A17" s="42">
        <v>10</v>
      </c>
      <c r="B17" s="174" t="s">
        <v>299</v>
      </c>
      <c r="C17" s="142">
        <v>6193</v>
      </c>
      <c r="D17" s="142">
        <v>1332</v>
      </c>
      <c r="E17" s="103">
        <v>2788</v>
      </c>
      <c r="F17" s="137">
        <v>1042</v>
      </c>
      <c r="G17" s="103">
        <v>1746</v>
      </c>
      <c r="H17" s="142">
        <v>1907</v>
      </c>
      <c r="I17" s="103">
        <v>166</v>
      </c>
    </row>
    <row r="18" spans="1:9" x14ac:dyDescent="0.3">
      <c r="A18" s="48"/>
      <c r="B18" s="49"/>
      <c r="C18" s="49"/>
      <c r="D18" s="49"/>
      <c r="E18" s="49"/>
      <c r="F18" s="49"/>
      <c r="G18" s="49"/>
      <c r="H18" s="49"/>
      <c r="I18" s="49"/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49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533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2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4"/>
      <c r="B1" s="2"/>
      <c r="I1" s="4"/>
    </row>
    <row r="2" spans="1:9" s="44" customFormat="1" ht="45.6" customHeight="1" x14ac:dyDescent="0.35">
      <c r="A2" s="5" t="s">
        <v>484</v>
      </c>
      <c r="B2" s="43"/>
      <c r="C2" s="43"/>
      <c r="D2" s="43"/>
      <c r="E2" s="43"/>
      <c r="F2" s="43"/>
      <c r="G2" s="43"/>
      <c r="H2" s="43"/>
      <c r="I2" s="43"/>
    </row>
    <row r="3" spans="1:9" s="45" customFormat="1" ht="30" customHeight="1" x14ac:dyDescent="0.35">
      <c r="A3" s="5" t="s">
        <v>7</v>
      </c>
      <c r="B3" s="53"/>
      <c r="C3" s="53"/>
      <c r="D3" s="53"/>
      <c r="E3" s="53"/>
      <c r="F3" s="53"/>
      <c r="G3" s="53"/>
      <c r="H3" s="53"/>
      <c r="I3" s="53"/>
    </row>
    <row r="4" spans="1:9" ht="27.6" customHeight="1" x14ac:dyDescent="0.3">
      <c r="A4" s="69"/>
      <c r="B4" s="38"/>
      <c r="C4" s="38"/>
      <c r="D4" s="38"/>
      <c r="E4" s="38"/>
      <c r="F4" s="38"/>
      <c r="G4" s="38"/>
      <c r="H4" s="38"/>
      <c r="I4" s="112" t="s">
        <v>39</v>
      </c>
    </row>
    <row r="5" spans="1:9" ht="21" customHeight="1" x14ac:dyDescent="0.3">
      <c r="A5" s="627" t="s">
        <v>4</v>
      </c>
      <c r="B5" s="624" t="s">
        <v>0</v>
      </c>
      <c r="C5" s="630" t="s">
        <v>128</v>
      </c>
      <c r="D5" s="81" t="s">
        <v>129</v>
      </c>
      <c r="E5" s="81"/>
      <c r="F5" s="81"/>
      <c r="G5" s="81"/>
      <c r="H5" s="81"/>
      <c r="I5" s="82"/>
    </row>
    <row r="6" spans="1:9" ht="21" customHeight="1" x14ac:dyDescent="0.3">
      <c r="A6" s="659"/>
      <c r="B6" s="625"/>
      <c r="C6" s="661"/>
      <c r="D6" s="630" t="s">
        <v>190</v>
      </c>
      <c r="E6" s="630" t="s">
        <v>114</v>
      </c>
      <c r="F6" s="80" t="s">
        <v>191</v>
      </c>
      <c r="G6" s="81"/>
      <c r="H6" s="80" t="s">
        <v>81</v>
      </c>
      <c r="I6" s="82"/>
    </row>
    <row r="7" spans="1:9" ht="57" customHeight="1" x14ac:dyDescent="0.3">
      <c r="A7" s="660"/>
      <c r="B7" s="626"/>
      <c r="C7" s="654"/>
      <c r="D7" s="654"/>
      <c r="E7" s="654"/>
      <c r="F7" s="117" t="s">
        <v>192</v>
      </c>
      <c r="G7" s="117" t="s">
        <v>193</v>
      </c>
      <c r="H7" s="117" t="s">
        <v>131</v>
      </c>
      <c r="I7" s="114" t="s">
        <v>83</v>
      </c>
    </row>
    <row r="8" spans="1:9" s="18" customFormat="1" ht="42.6" customHeight="1" thickBot="1" x14ac:dyDescent="0.3">
      <c r="A8" s="57">
        <v>1</v>
      </c>
      <c r="B8" s="192" t="s">
        <v>200</v>
      </c>
      <c r="C8" s="138">
        <v>95708</v>
      </c>
      <c r="D8" s="138">
        <v>29634</v>
      </c>
      <c r="E8" s="129">
        <v>55394</v>
      </c>
      <c r="F8" s="127">
        <v>22808</v>
      </c>
      <c r="G8" s="129">
        <v>32586</v>
      </c>
      <c r="H8" s="138">
        <v>7325</v>
      </c>
      <c r="I8" s="129">
        <v>3355</v>
      </c>
    </row>
    <row r="9" spans="1:9" s="41" customFormat="1" ht="28.2" customHeight="1" thickTop="1" x14ac:dyDescent="0.25">
      <c r="A9" s="40">
        <v>2</v>
      </c>
      <c r="B9" s="116" t="s">
        <v>183</v>
      </c>
      <c r="C9" s="140">
        <v>81567</v>
      </c>
      <c r="D9" s="140">
        <v>27239</v>
      </c>
      <c r="E9" s="100">
        <v>45236</v>
      </c>
      <c r="F9" s="122">
        <v>17717</v>
      </c>
      <c r="G9" s="100">
        <v>27519</v>
      </c>
      <c r="H9" s="140">
        <v>6131</v>
      </c>
      <c r="I9" s="100">
        <v>2961</v>
      </c>
    </row>
    <row r="10" spans="1:9" s="41" customFormat="1" ht="28.2" customHeight="1" x14ac:dyDescent="0.25">
      <c r="A10" s="40">
        <v>3</v>
      </c>
      <c r="B10" s="115" t="s">
        <v>5</v>
      </c>
      <c r="C10" s="140">
        <v>51924</v>
      </c>
      <c r="D10" s="140">
        <v>20603</v>
      </c>
      <c r="E10" s="100">
        <v>24704</v>
      </c>
      <c r="F10" s="122">
        <v>9088</v>
      </c>
      <c r="G10" s="100">
        <v>15616</v>
      </c>
      <c r="H10" s="140">
        <v>4815</v>
      </c>
      <c r="I10" s="100">
        <v>1802</v>
      </c>
    </row>
    <row r="11" spans="1:9" s="41" customFormat="1" ht="28.2" customHeight="1" x14ac:dyDescent="0.25">
      <c r="A11" s="40">
        <v>4</v>
      </c>
      <c r="B11" s="115" t="s">
        <v>6</v>
      </c>
      <c r="C11" s="140">
        <v>29643</v>
      </c>
      <c r="D11" s="140">
        <v>6636</v>
      </c>
      <c r="E11" s="100">
        <v>20532</v>
      </c>
      <c r="F11" s="122">
        <v>8629</v>
      </c>
      <c r="G11" s="100">
        <v>11903</v>
      </c>
      <c r="H11" s="140">
        <v>1316</v>
      </c>
      <c r="I11" s="100">
        <v>1159</v>
      </c>
    </row>
    <row r="12" spans="1:9" s="41" customFormat="1" ht="28.2" customHeight="1" x14ac:dyDescent="0.25">
      <c r="A12" s="40">
        <v>5</v>
      </c>
      <c r="B12" s="116" t="s">
        <v>333</v>
      </c>
      <c r="C12" s="140">
        <v>1530</v>
      </c>
      <c r="D12" s="140">
        <v>455</v>
      </c>
      <c r="E12" s="100">
        <v>958</v>
      </c>
      <c r="F12" s="122">
        <v>253</v>
      </c>
      <c r="G12" s="100">
        <v>705</v>
      </c>
      <c r="H12" s="140">
        <v>78</v>
      </c>
      <c r="I12" s="100">
        <v>39</v>
      </c>
    </row>
    <row r="13" spans="1:9" s="41" customFormat="1" ht="28.2" customHeight="1" x14ac:dyDescent="0.25">
      <c r="A13" s="40">
        <v>6</v>
      </c>
      <c r="B13" s="115" t="s">
        <v>313</v>
      </c>
      <c r="C13" s="140">
        <v>1163</v>
      </c>
      <c r="D13" s="140">
        <v>388</v>
      </c>
      <c r="E13" s="100">
        <v>698</v>
      </c>
      <c r="F13" s="122">
        <v>178</v>
      </c>
      <c r="G13" s="100">
        <v>520</v>
      </c>
      <c r="H13" s="140">
        <v>48</v>
      </c>
      <c r="I13" s="100">
        <v>29</v>
      </c>
    </row>
    <row r="14" spans="1:9" s="41" customFormat="1" ht="28.2" customHeight="1" x14ac:dyDescent="0.25">
      <c r="A14" s="40">
        <v>7</v>
      </c>
      <c r="B14" s="115" t="s">
        <v>182</v>
      </c>
      <c r="C14" s="140">
        <v>367</v>
      </c>
      <c r="D14" s="140">
        <v>67</v>
      </c>
      <c r="E14" s="100">
        <v>260</v>
      </c>
      <c r="F14" s="122">
        <v>75</v>
      </c>
      <c r="G14" s="100">
        <v>185</v>
      </c>
      <c r="H14" s="140">
        <v>30</v>
      </c>
      <c r="I14" s="100">
        <v>10</v>
      </c>
    </row>
    <row r="15" spans="1:9" s="41" customFormat="1" ht="28.2" customHeight="1" x14ac:dyDescent="0.25">
      <c r="A15" s="40">
        <v>8</v>
      </c>
      <c r="B15" s="552" t="s">
        <v>358</v>
      </c>
      <c r="C15" s="140">
        <v>12611</v>
      </c>
      <c r="D15" s="140">
        <v>1940</v>
      </c>
      <c r="E15" s="100">
        <v>9200</v>
      </c>
      <c r="F15" s="122">
        <v>4838</v>
      </c>
      <c r="G15" s="100">
        <v>4362</v>
      </c>
      <c r="H15" s="140">
        <v>1116</v>
      </c>
      <c r="I15" s="100">
        <v>355</v>
      </c>
    </row>
    <row r="16" spans="1:9" s="41" customFormat="1" ht="28.2" customHeight="1" x14ac:dyDescent="0.25">
      <c r="A16" s="40">
        <v>9</v>
      </c>
      <c r="B16" s="115" t="s">
        <v>298</v>
      </c>
      <c r="C16" s="140">
        <v>9761</v>
      </c>
      <c r="D16" s="140">
        <v>1299</v>
      </c>
      <c r="E16" s="100">
        <v>7713</v>
      </c>
      <c r="F16" s="122">
        <v>4529</v>
      </c>
      <c r="G16" s="100">
        <v>3184</v>
      </c>
      <c r="H16" s="140">
        <v>481</v>
      </c>
      <c r="I16" s="100">
        <v>268</v>
      </c>
    </row>
    <row r="17" spans="1:9" s="41" customFormat="1" ht="28.2" customHeight="1" x14ac:dyDescent="0.25">
      <c r="A17" s="42">
        <v>10</v>
      </c>
      <c r="B17" s="174" t="s">
        <v>299</v>
      </c>
      <c r="C17" s="142">
        <v>2850</v>
      </c>
      <c r="D17" s="142">
        <v>641</v>
      </c>
      <c r="E17" s="103">
        <v>1487</v>
      </c>
      <c r="F17" s="137">
        <v>309</v>
      </c>
      <c r="G17" s="103">
        <v>1178</v>
      </c>
      <c r="H17" s="142">
        <v>635</v>
      </c>
      <c r="I17" s="103">
        <v>87</v>
      </c>
    </row>
    <row r="18" spans="1:9" x14ac:dyDescent="0.3">
      <c r="A18" s="48"/>
      <c r="B18" s="49"/>
      <c r="C18" s="49"/>
      <c r="D18" s="49"/>
      <c r="E18" s="49"/>
      <c r="F18" s="49"/>
      <c r="G18" s="49"/>
      <c r="H18" s="49"/>
      <c r="I18" s="49"/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49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534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2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4"/>
      <c r="B1" s="2"/>
      <c r="I1" s="4"/>
    </row>
    <row r="2" spans="1:9" s="44" customFormat="1" ht="45.6" customHeight="1" x14ac:dyDescent="0.35">
      <c r="A2" s="5" t="s">
        <v>484</v>
      </c>
      <c r="B2" s="43"/>
      <c r="C2" s="43"/>
      <c r="D2" s="43"/>
      <c r="E2" s="43"/>
      <c r="F2" s="43"/>
      <c r="G2" s="43"/>
      <c r="H2" s="43"/>
      <c r="I2" s="43"/>
    </row>
    <row r="3" spans="1:9" s="45" customFormat="1" ht="30" customHeight="1" x14ac:dyDescent="0.35">
      <c r="A3" s="5" t="s">
        <v>8</v>
      </c>
      <c r="B3" s="53"/>
      <c r="C3" s="53"/>
      <c r="D3" s="53"/>
      <c r="E3" s="53"/>
      <c r="F3" s="53"/>
      <c r="G3" s="53"/>
      <c r="H3" s="53"/>
      <c r="I3" s="53"/>
    </row>
    <row r="4" spans="1:9" ht="27.6" customHeight="1" x14ac:dyDescent="0.3">
      <c r="A4" s="36"/>
      <c r="B4" s="38"/>
      <c r="C4" s="38"/>
      <c r="D4" s="38"/>
      <c r="E4" s="38"/>
      <c r="F4" s="38"/>
      <c r="G4" s="38"/>
      <c r="H4" s="38"/>
      <c r="I4" s="112" t="s">
        <v>41</v>
      </c>
    </row>
    <row r="5" spans="1:9" ht="21" customHeight="1" x14ac:dyDescent="0.3">
      <c r="A5" s="627" t="s">
        <v>4</v>
      </c>
      <c r="B5" s="624" t="s">
        <v>0</v>
      </c>
      <c r="C5" s="630" t="s">
        <v>128</v>
      </c>
      <c r="D5" s="81" t="s">
        <v>129</v>
      </c>
      <c r="E5" s="81"/>
      <c r="F5" s="81"/>
      <c r="G5" s="81"/>
      <c r="H5" s="81"/>
      <c r="I5" s="82"/>
    </row>
    <row r="6" spans="1:9" ht="21" customHeight="1" x14ac:dyDescent="0.3">
      <c r="A6" s="628"/>
      <c r="B6" s="625"/>
      <c r="C6" s="661"/>
      <c r="D6" s="630" t="s">
        <v>190</v>
      </c>
      <c r="E6" s="630" t="s">
        <v>114</v>
      </c>
      <c r="F6" s="80" t="s">
        <v>191</v>
      </c>
      <c r="G6" s="81"/>
      <c r="H6" s="80" t="s">
        <v>81</v>
      </c>
      <c r="I6" s="82"/>
    </row>
    <row r="7" spans="1:9" ht="57" customHeight="1" x14ac:dyDescent="0.3">
      <c r="A7" s="629"/>
      <c r="B7" s="626"/>
      <c r="C7" s="654"/>
      <c r="D7" s="654"/>
      <c r="E7" s="654"/>
      <c r="F7" s="117" t="s">
        <v>192</v>
      </c>
      <c r="G7" s="117" t="s">
        <v>193</v>
      </c>
      <c r="H7" s="117" t="s">
        <v>130</v>
      </c>
      <c r="I7" s="114" t="s">
        <v>83</v>
      </c>
    </row>
    <row r="8" spans="1:9" s="18" customFormat="1" ht="42.6" customHeight="1" thickBot="1" x14ac:dyDescent="0.3">
      <c r="A8" s="57">
        <v>1</v>
      </c>
      <c r="B8" s="192" t="s">
        <v>200</v>
      </c>
      <c r="C8" s="138">
        <v>93126</v>
      </c>
      <c r="D8" s="138">
        <v>25195</v>
      </c>
      <c r="E8" s="129">
        <v>40316</v>
      </c>
      <c r="F8" s="127">
        <v>38796</v>
      </c>
      <c r="G8" s="129">
        <v>1520</v>
      </c>
      <c r="H8" s="138">
        <v>24311</v>
      </c>
      <c r="I8" s="129">
        <v>3304</v>
      </c>
    </row>
    <row r="9" spans="1:9" s="41" customFormat="1" ht="28.2" customHeight="1" thickTop="1" x14ac:dyDescent="0.25">
      <c r="A9" s="40">
        <v>2</v>
      </c>
      <c r="B9" s="116" t="s">
        <v>183</v>
      </c>
      <c r="C9" s="140">
        <v>79793</v>
      </c>
      <c r="D9" s="140">
        <v>23386</v>
      </c>
      <c r="E9" s="100">
        <v>33595</v>
      </c>
      <c r="F9" s="122">
        <v>32728</v>
      </c>
      <c r="G9" s="100">
        <v>867</v>
      </c>
      <c r="H9" s="140">
        <v>19876</v>
      </c>
      <c r="I9" s="100">
        <v>2936</v>
      </c>
    </row>
    <row r="10" spans="1:9" s="41" customFormat="1" ht="28.2" customHeight="1" x14ac:dyDescent="0.25">
      <c r="A10" s="40">
        <v>3</v>
      </c>
      <c r="B10" s="115" t="s">
        <v>5</v>
      </c>
      <c r="C10" s="140">
        <v>42914</v>
      </c>
      <c r="D10" s="140">
        <v>11903</v>
      </c>
      <c r="E10" s="100">
        <v>12225</v>
      </c>
      <c r="F10" s="122">
        <v>11726</v>
      </c>
      <c r="G10" s="100">
        <v>499</v>
      </c>
      <c r="H10" s="140">
        <v>17030</v>
      </c>
      <c r="I10" s="100">
        <v>1756</v>
      </c>
    </row>
    <row r="11" spans="1:9" s="41" customFormat="1" ht="28.2" customHeight="1" x14ac:dyDescent="0.25">
      <c r="A11" s="40">
        <v>4</v>
      </c>
      <c r="B11" s="115" t="s">
        <v>6</v>
      </c>
      <c r="C11" s="140">
        <v>36879</v>
      </c>
      <c r="D11" s="140">
        <v>11483</v>
      </c>
      <c r="E11" s="100">
        <v>21370</v>
      </c>
      <c r="F11" s="122">
        <v>21002</v>
      </c>
      <c r="G11" s="100">
        <v>368</v>
      </c>
      <c r="H11" s="140">
        <v>2846</v>
      </c>
      <c r="I11" s="100">
        <v>1180</v>
      </c>
    </row>
    <row r="12" spans="1:9" s="41" customFormat="1" ht="28.2" customHeight="1" x14ac:dyDescent="0.25">
      <c r="A12" s="40">
        <v>5</v>
      </c>
      <c r="B12" s="116" t="s">
        <v>333</v>
      </c>
      <c r="C12" s="140">
        <v>1147</v>
      </c>
      <c r="D12" s="140">
        <v>137</v>
      </c>
      <c r="E12" s="100">
        <v>213</v>
      </c>
      <c r="F12" s="122">
        <v>202</v>
      </c>
      <c r="G12" s="100">
        <v>11</v>
      </c>
      <c r="H12" s="140">
        <v>751</v>
      </c>
      <c r="I12" s="100">
        <v>46</v>
      </c>
    </row>
    <row r="13" spans="1:9" s="41" customFormat="1" ht="28.2" customHeight="1" x14ac:dyDescent="0.25">
      <c r="A13" s="40">
        <v>6</v>
      </c>
      <c r="B13" s="115" t="s">
        <v>313</v>
      </c>
      <c r="C13" s="140">
        <v>707</v>
      </c>
      <c r="D13" s="140">
        <v>104</v>
      </c>
      <c r="E13" s="100">
        <v>151</v>
      </c>
      <c r="F13" s="122">
        <v>142</v>
      </c>
      <c r="G13" s="100">
        <v>9</v>
      </c>
      <c r="H13" s="140">
        <v>417</v>
      </c>
      <c r="I13" s="100">
        <v>35</v>
      </c>
    </row>
    <row r="14" spans="1:9" s="41" customFormat="1" ht="28.2" customHeight="1" x14ac:dyDescent="0.25">
      <c r="A14" s="40">
        <v>7</v>
      </c>
      <c r="B14" s="115" t="s">
        <v>182</v>
      </c>
      <c r="C14" s="140">
        <v>440</v>
      </c>
      <c r="D14" s="140">
        <v>33</v>
      </c>
      <c r="E14" s="100">
        <v>62</v>
      </c>
      <c r="F14" s="122">
        <v>60</v>
      </c>
      <c r="G14" s="100">
        <v>2</v>
      </c>
      <c r="H14" s="140">
        <v>334</v>
      </c>
      <c r="I14" s="100">
        <v>11</v>
      </c>
    </row>
    <row r="15" spans="1:9" s="41" customFormat="1" ht="28.2" customHeight="1" x14ac:dyDescent="0.25">
      <c r="A15" s="40">
        <v>8</v>
      </c>
      <c r="B15" s="552" t="s">
        <v>358</v>
      </c>
      <c r="C15" s="140">
        <v>12186</v>
      </c>
      <c r="D15" s="140">
        <v>1672</v>
      </c>
      <c r="E15" s="100">
        <v>6508</v>
      </c>
      <c r="F15" s="122">
        <v>5866</v>
      </c>
      <c r="G15" s="100">
        <v>642</v>
      </c>
      <c r="H15" s="140">
        <v>3684</v>
      </c>
      <c r="I15" s="100">
        <v>322</v>
      </c>
    </row>
    <row r="16" spans="1:9" s="41" customFormat="1" ht="28.2" customHeight="1" x14ac:dyDescent="0.25">
      <c r="A16" s="40">
        <v>9</v>
      </c>
      <c r="B16" s="115" t="s">
        <v>298</v>
      </c>
      <c r="C16" s="140">
        <v>8843</v>
      </c>
      <c r="D16" s="140">
        <v>981</v>
      </c>
      <c r="E16" s="100">
        <v>5207</v>
      </c>
      <c r="F16" s="122">
        <v>5133</v>
      </c>
      <c r="G16" s="100">
        <v>74</v>
      </c>
      <c r="H16" s="140">
        <v>2412</v>
      </c>
      <c r="I16" s="100">
        <v>243</v>
      </c>
    </row>
    <row r="17" spans="1:9" s="41" customFormat="1" ht="28.2" customHeight="1" x14ac:dyDescent="0.25">
      <c r="A17" s="42">
        <v>10</v>
      </c>
      <c r="B17" s="174" t="s">
        <v>299</v>
      </c>
      <c r="C17" s="142">
        <v>3343</v>
      </c>
      <c r="D17" s="142">
        <v>691</v>
      </c>
      <c r="E17" s="103">
        <v>1301</v>
      </c>
      <c r="F17" s="137">
        <v>733</v>
      </c>
      <c r="G17" s="103">
        <v>568</v>
      </c>
      <c r="H17" s="142">
        <v>1272</v>
      </c>
      <c r="I17" s="103">
        <v>79</v>
      </c>
    </row>
    <row r="18" spans="1:9" x14ac:dyDescent="0.3">
      <c r="A18" s="48"/>
      <c r="B18" s="49"/>
      <c r="C18" s="49"/>
      <c r="D18" s="49"/>
      <c r="E18" s="49"/>
      <c r="F18" s="49"/>
      <c r="G18" s="49"/>
      <c r="H18" s="49"/>
      <c r="I18" s="49"/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49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535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2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4"/>
      <c r="B1" s="2"/>
      <c r="I1" s="4"/>
    </row>
    <row r="2" spans="1:9" s="44" customFormat="1" ht="45.6" customHeight="1" x14ac:dyDescent="0.35">
      <c r="A2" s="5" t="s">
        <v>485</v>
      </c>
      <c r="B2" s="43"/>
      <c r="C2" s="43"/>
      <c r="D2" s="43"/>
      <c r="E2" s="43"/>
      <c r="F2" s="43"/>
      <c r="G2" s="43"/>
      <c r="H2" s="43"/>
      <c r="I2" s="43"/>
    </row>
    <row r="3" spans="1:9" s="45" customFormat="1" ht="30" customHeight="1" x14ac:dyDescent="0.35">
      <c r="A3" s="5" t="s">
        <v>127</v>
      </c>
      <c r="B3" s="53"/>
      <c r="C3" s="53"/>
      <c r="D3" s="53"/>
      <c r="E3" s="53"/>
      <c r="F3" s="53"/>
      <c r="G3" s="53"/>
      <c r="H3" s="53"/>
      <c r="I3" s="53"/>
    </row>
    <row r="4" spans="1:9" ht="27.6" customHeight="1" x14ac:dyDescent="0.3">
      <c r="A4" s="36"/>
      <c r="B4" s="38"/>
      <c r="C4" s="38"/>
      <c r="D4" s="38"/>
      <c r="E4" s="38"/>
      <c r="F4" s="38"/>
      <c r="G4" s="38"/>
      <c r="H4" s="38"/>
      <c r="I4" s="112" t="s">
        <v>42</v>
      </c>
    </row>
    <row r="5" spans="1:9" ht="21" customHeight="1" x14ac:dyDescent="0.3">
      <c r="A5" s="627" t="s">
        <v>4</v>
      </c>
      <c r="B5" s="624" t="s">
        <v>0</v>
      </c>
      <c r="C5" s="630" t="s">
        <v>118</v>
      </c>
      <c r="D5" s="81" t="s">
        <v>129</v>
      </c>
      <c r="E5" s="81"/>
      <c r="F5" s="81"/>
      <c r="G5" s="81"/>
      <c r="H5" s="81"/>
      <c r="I5" s="82"/>
    </row>
    <row r="6" spans="1:9" ht="21" customHeight="1" x14ac:dyDescent="0.3">
      <c r="A6" s="628"/>
      <c r="B6" s="625"/>
      <c r="C6" s="661"/>
      <c r="D6" s="630" t="s">
        <v>190</v>
      </c>
      <c r="E6" s="630" t="s">
        <v>114</v>
      </c>
      <c r="F6" s="80" t="s">
        <v>191</v>
      </c>
      <c r="G6" s="81"/>
      <c r="H6" s="80" t="s">
        <v>81</v>
      </c>
      <c r="I6" s="82"/>
    </row>
    <row r="7" spans="1:9" ht="57" customHeight="1" x14ac:dyDescent="0.3">
      <c r="A7" s="629"/>
      <c r="B7" s="626"/>
      <c r="C7" s="654"/>
      <c r="D7" s="654"/>
      <c r="E7" s="654"/>
      <c r="F7" s="117" t="s">
        <v>192</v>
      </c>
      <c r="G7" s="117" t="s">
        <v>193</v>
      </c>
      <c r="H7" s="117" t="s">
        <v>194</v>
      </c>
      <c r="I7" s="114" t="s">
        <v>83</v>
      </c>
    </row>
    <row r="8" spans="1:9" s="18" customFormat="1" ht="42.6" customHeight="1" thickBot="1" x14ac:dyDescent="0.3">
      <c r="A8" s="57">
        <v>1</v>
      </c>
      <c r="B8" s="192" t="s">
        <v>200</v>
      </c>
      <c r="C8" s="138">
        <v>135246</v>
      </c>
      <c r="D8" s="138">
        <v>13396</v>
      </c>
      <c r="E8" s="129">
        <v>86969</v>
      </c>
      <c r="F8" s="127">
        <v>55238</v>
      </c>
      <c r="G8" s="129">
        <v>31731</v>
      </c>
      <c r="H8" s="138">
        <v>29473</v>
      </c>
      <c r="I8" s="129">
        <v>5408</v>
      </c>
    </row>
    <row r="9" spans="1:9" s="41" customFormat="1" ht="28.2" customHeight="1" thickTop="1" x14ac:dyDescent="0.25">
      <c r="A9" s="40">
        <v>2</v>
      </c>
      <c r="B9" s="116" t="s">
        <v>183</v>
      </c>
      <c r="C9" s="140">
        <v>110738</v>
      </c>
      <c r="D9" s="140">
        <v>10538</v>
      </c>
      <c r="E9" s="100">
        <v>71339</v>
      </c>
      <c r="F9" s="122">
        <v>44915</v>
      </c>
      <c r="G9" s="100">
        <v>26424</v>
      </c>
      <c r="H9" s="140">
        <v>24176</v>
      </c>
      <c r="I9" s="100">
        <v>4685</v>
      </c>
    </row>
    <row r="10" spans="1:9" s="41" customFormat="1" ht="28.2" customHeight="1" x14ac:dyDescent="0.25">
      <c r="A10" s="40">
        <v>3</v>
      </c>
      <c r="B10" s="115" t="s">
        <v>5</v>
      </c>
      <c r="C10" s="140">
        <v>63294</v>
      </c>
      <c r="D10" s="140">
        <v>6801</v>
      </c>
      <c r="E10" s="100">
        <v>33194</v>
      </c>
      <c r="F10" s="122">
        <v>18264</v>
      </c>
      <c r="G10" s="100">
        <v>14930</v>
      </c>
      <c r="H10" s="140">
        <v>20547</v>
      </c>
      <c r="I10" s="100">
        <v>2752</v>
      </c>
    </row>
    <row r="11" spans="1:9" s="41" customFormat="1" ht="28.2" customHeight="1" x14ac:dyDescent="0.25">
      <c r="A11" s="40">
        <v>4</v>
      </c>
      <c r="B11" s="115" t="s">
        <v>6</v>
      </c>
      <c r="C11" s="140">
        <v>47444</v>
      </c>
      <c r="D11" s="140">
        <v>3737</v>
      </c>
      <c r="E11" s="100">
        <v>38145</v>
      </c>
      <c r="F11" s="122">
        <v>26651</v>
      </c>
      <c r="G11" s="100">
        <v>11494</v>
      </c>
      <c r="H11" s="140">
        <v>3629</v>
      </c>
      <c r="I11" s="100">
        <v>1933</v>
      </c>
    </row>
    <row r="12" spans="1:9" s="41" customFormat="1" ht="28.2" customHeight="1" x14ac:dyDescent="0.25">
      <c r="A12" s="40">
        <v>5</v>
      </c>
      <c r="B12" s="116" t="s">
        <v>333</v>
      </c>
      <c r="C12" s="140">
        <v>1886</v>
      </c>
      <c r="D12" s="140">
        <v>205</v>
      </c>
      <c r="E12" s="100">
        <v>1037</v>
      </c>
      <c r="F12" s="122">
        <v>385</v>
      </c>
      <c r="G12" s="100">
        <v>652</v>
      </c>
      <c r="H12" s="140">
        <v>581</v>
      </c>
      <c r="I12" s="100">
        <v>63</v>
      </c>
    </row>
    <row r="13" spans="1:9" s="41" customFormat="1" ht="28.2" customHeight="1" x14ac:dyDescent="0.25">
      <c r="A13" s="40">
        <v>6</v>
      </c>
      <c r="B13" s="115" t="s">
        <v>313</v>
      </c>
      <c r="C13" s="140">
        <v>1289</v>
      </c>
      <c r="D13" s="140">
        <v>188</v>
      </c>
      <c r="E13" s="100">
        <v>780</v>
      </c>
      <c r="F13" s="122">
        <v>296</v>
      </c>
      <c r="G13" s="100">
        <v>484</v>
      </c>
      <c r="H13" s="140">
        <v>276</v>
      </c>
      <c r="I13" s="100">
        <v>45</v>
      </c>
    </row>
    <row r="14" spans="1:9" s="41" customFormat="1" ht="28.2" customHeight="1" x14ac:dyDescent="0.25">
      <c r="A14" s="40">
        <v>7</v>
      </c>
      <c r="B14" s="115" t="s">
        <v>182</v>
      </c>
      <c r="C14" s="140">
        <v>597</v>
      </c>
      <c r="D14" s="140">
        <v>17</v>
      </c>
      <c r="E14" s="100">
        <v>257</v>
      </c>
      <c r="F14" s="122">
        <v>89</v>
      </c>
      <c r="G14" s="100">
        <v>168</v>
      </c>
      <c r="H14" s="140">
        <v>305</v>
      </c>
      <c r="I14" s="100">
        <v>18</v>
      </c>
    </row>
    <row r="15" spans="1:9" s="41" customFormat="1" ht="28.2" customHeight="1" x14ac:dyDescent="0.25">
      <c r="A15" s="40">
        <v>8</v>
      </c>
      <c r="B15" s="552" t="s">
        <v>358</v>
      </c>
      <c r="C15" s="140">
        <v>22622</v>
      </c>
      <c r="D15" s="140">
        <v>2653</v>
      </c>
      <c r="E15" s="100">
        <v>14593</v>
      </c>
      <c r="F15" s="122">
        <v>9938</v>
      </c>
      <c r="G15" s="100">
        <v>4655</v>
      </c>
      <c r="H15" s="140">
        <v>4716</v>
      </c>
      <c r="I15" s="100">
        <v>660</v>
      </c>
    </row>
    <row r="16" spans="1:9" s="41" customFormat="1" ht="28.2" customHeight="1" x14ac:dyDescent="0.25">
      <c r="A16" s="40">
        <v>9</v>
      </c>
      <c r="B16" s="115" t="s">
        <v>298</v>
      </c>
      <c r="C16" s="140">
        <v>16797</v>
      </c>
      <c r="D16" s="140">
        <v>1575</v>
      </c>
      <c r="E16" s="100">
        <v>11910</v>
      </c>
      <c r="F16" s="122">
        <v>8932</v>
      </c>
      <c r="G16" s="100">
        <v>2978</v>
      </c>
      <c r="H16" s="140">
        <v>2824</v>
      </c>
      <c r="I16" s="100">
        <v>488</v>
      </c>
    </row>
    <row r="17" spans="1:9" s="41" customFormat="1" ht="28.2" customHeight="1" x14ac:dyDescent="0.25">
      <c r="A17" s="42">
        <v>10</v>
      </c>
      <c r="B17" s="174" t="s">
        <v>299</v>
      </c>
      <c r="C17" s="142">
        <v>5825</v>
      </c>
      <c r="D17" s="142">
        <v>1078</v>
      </c>
      <c r="E17" s="103">
        <v>2683</v>
      </c>
      <c r="F17" s="137">
        <v>1006</v>
      </c>
      <c r="G17" s="103">
        <v>1677</v>
      </c>
      <c r="H17" s="142">
        <v>1892</v>
      </c>
      <c r="I17" s="103">
        <v>172</v>
      </c>
    </row>
    <row r="18" spans="1:9" x14ac:dyDescent="0.3">
      <c r="A18" s="48"/>
      <c r="B18" s="49"/>
      <c r="C18" s="49"/>
      <c r="D18" s="49"/>
      <c r="E18" s="49"/>
      <c r="F18" s="49"/>
      <c r="G18" s="49"/>
      <c r="H18" s="49"/>
      <c r="I18" s="49"/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49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536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2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4"/>
      <c r="B1" s="2"/>
      <c r="I1" s="4"/>
    </row>
    <row r="2" spans="1:9" s="44" customFormat="1" ht="45.6" customHeight="1" x14ac:dyDescent="0.35">
      <c r="A2" s="5" t="s">
        <v>485</v>
      </c>
      <c r="B2" s="43"/>
      <c r="C2" s="43"/>
      <c r="D2" s="43"/>
      <c r="E2" s="43"/>
      <c r="F2" s="43"/>
      <c r="G2" s="43"/>
      <c r="H2" s="43"/>
      <c r="I2" s="43"/>
    </row>
    <row r="3" spans="1:9" s="45" customFormat="1" ht="30" customHeight="1" x14ac:dyDescent="0.35">
      <c r="A3" s="5" t="s">
        <v>7</v>
      </c>
      <c r="B3" s="53"/>
      <c r="C3" s="53"/>
      <c r="D3" s="53"/>
      <c r="E3" s="53"/>
      <c r="F3" s="53"/>
      <c r="G3" s="53"/>
      <c r="H3" s="53"/>
      <c r="I3" s="53"/>
    </row>
    <row r="4" spans="1:9" ht="27.6" customHeight="1" x14ac:dyDescent="0.3">
      <c r="A4" s="36"/>
      <c r="B4" s="38"/>
      <c r="C4" s="38"/>
      <c r="D4" s="38"/>
      <c r="E4" s="38"/>
      <c r="F4" s="38"/>
      <c r="G4" s="38"/>
      <c r="H4" s="38"/>
      <c r="I4" s="112" t="s">
        <v>247</v>
      </c>
    </row>
    <row r="5" spans="1:9" ht="21" customHeight="1" x14ac:dyDescent="0.3">
      <c r="A5" s="627" t="s">
        <v>4</v>
      </c>
      <c r="B5" s="624" t="s">
        <v>0</v>
      </c>
      <c r="C5" s="630" t="s">
        <v>118</v>
      </c>
      <c r="D5" s="81" t="s">
        <v>129</v>
      </c>
      <c r="E5" s="81"/>
      <c r="F5" s="81"/>
      <c r="G5" s="81"/>
      <c r="H5" s="81"/>
      <c r="I5" s="82"/>
    </row>
    <row r="6" spans="1:9" ht="21" customHeight="1" x14ac:dyDescent="0.3">
      <c r="A6" s="628"/>
      <c r="B6" s="625"/>
      <c r="C6" s="661"/>
      <c r="D6" s="630" t="s">
        <v>190</v>
      </c>
      <c r="E6" s="630" t="s">
        <v>114</v>
      </c>
      <c r="F6" s="80" t="s">
        <v>191</v>
      </c>
      <c r="G6" s="81"/>
      <c r="H6" s="80" t="s">
        <v>81</v>
      </c>
      <c r="I6" s="82"/>
    </row>
    <row r="7" spans="1:9" ht="57" customHeight="1" x14ac:dyDescent="0.3">
      <c r="A7" s="629"/>
      <c r="B7" s="626"/>
      <c r="C7" s="654"/>
      <c r="D7" s="654"/>
      <c r="E7" s="654"/>
      <c r="F7" s="117" t="s">
        <v>192</v>
      </c>
      <c r="G7" s="117" t="s">
        <v>193</v>
      </c>
      <c r="H7" s="117" t="s">
        <v>131</v>
      </c>
      <c r="I7" s="114" t="s">
        <v>83</v>
      </c>
    </row>
    <row r="8" spans="1:9" s="18" customFormat="1" ht="42.6" customHeight="1" thickBot="1" x14ac:dyDescent="0.3">
      <c r="A8" s="57">
        <v>1</v>
      </c>
      <c r="B8" s="192" t="s">
        <v>200</v>
      </c>
      <c r="C8" s="138">
        <v>68330</v>
      </c>
      <c r="D8" s="138">
        <v>8270</v>
      </c>
      <c r="E8" s="129">
        <v>50500</v>
      </c>
      <c r="F8" s="127">
        <v>19972</v>
      </c>
      <c r="G8" s="129">
        <v>30528</v>
      </c>
      <c r="H8" s="138">
        <v>6863</v>
      </c>
      <c r="I8" s="129">
        <v>2697</v>
      </c>
    </row>
    <row r="9" spans="1:9" s="41" customFormat="1" ht="28.2" customHeight="1" thickTop="1" x14ac:dyDescent="0.25">
      <c r="A9" s="40">
        <v>2</v>
      </c>
      <c r="B9" s="116" t="s">
        <v>183</v>
      </c>
      <c r="C9" s="140">
        <v>55680</v>
      </c>
      <c r="D9" s="140">
        <v>6561</v>
      </c>
      <c r="E9" s="100">
        <v>41051</v>
      </c>
      <c r="F9" s="122">
        <v>15255</v>
      </c>
      <c r="G9" s="100">
        <v>25796</v>
      </c>
      <c r="H9" s="140">
        <v>5734</v>
      </c>
      <c r="I9" s="100">
        <v>2334</v>
      </c>
    </row>
    <row r="10" spans="1:9" s="41" customFormat="1" ht="28.2" customHeight="1" x14ac:dyDescent="0.25">
      <c r="A10" s="40">
        <v>3</v>
      </c>
      <c r="B10" s="115" t="s">
        <v>5</v>
      </c>
      <c r="C10" s="140">
        <v>33305</v>
      </c>
      <c r="D10" s="140">
        <v>4871</v>
      </c>
      <c r="E10" s="100">
        <v>22487</v>
      </c>
      <c r="F10" s="122">
        <v>7916</v>
      </c>
      <c r="G10" s="100">
        <v>14571</v>
      </c>
      <c r="H10" s="140">
        <v>4561</v>
      </c>
      <c r="I10" s="100">
        <v>1386</v>
      </c>
    </row>
    <row r="11" spans="1:9" s="41" customFormat="1" ht="28.2" customHeight="1" x14ac:dyDescent="0.25">
      <c r="A11" s="40">
        <v>4</v>
      </c>
      <c r="B11" s="115" t="s">
        <v>6</v>
      </c>
      <c r="C11" s="140">
        <v>22375</v>
      </c>
      <c r="D11" s="140">
        <v>1690</v>
      </c>
      <c r="E11" s="100">
        <v>18564</v>
      </c>
      <c r="F11" s="122">
        <v>7339</v>
      </c>
      <c r="G11" s="100">
        <v>11225</v>
      </c>
      <c r="H11" s="140">
        <v>1173</v>
      </c>
      <c r="I11" s="100">
        <v>948</v>
      </c>
    </row>
    <row r="12" spans="1:9" s="41" customFormat="1" ht="28.2" customHeight="1" x14ac:dyDescent="0.25">
      <c r="A12" s="40">
        <v>5</v>
      </c>
      <c r="B12" s="116" t="s">
        <v>333</v>
      </c>
      <c r="C12" s="140">
        <v>1113</v>
      </c>
      <c r="D12" s="140">
        <v>179</v>
      </c>
      <c r="E12" s="100">
        <v>866</v>
      </c>
      <c r="F12" s="122">
        <v>221</v>
      </c>
      <c r="G12" s="100">
        <v>645</v>
      </c>
      <c r="H12" s="140">
        <v>45</v>
      </c>
      <c r="I12" s="100">
        <v>23</v>
      </c>
    </row>
    <row r="13" spans="1:9" s="41" customFormat="1" ht="28.2" customHeight="1" x14ac:dyDescent="0.25">
      <c r="A13" s="40">
        <v>6</v>
      </c>
      <c r="B13" s="115" t="s">
        <v>313</v>
      </c>
      <c r="C13" s="140">
        <v>855</v>
      </c>
      <c r="D13" s="140">
        <v>164</v>
      </c>
      <c r="E13" s="100">
        <v>641</v>
      </c>
      <c r="F13" s="122">
        <v>164</v>
      </c>
      <c r="G13" s="100">
        <v>477</v>
      </c>
      <c r="H13" s="140">
        <v>35</v>
      </c>
      <c r="I13" s="100">
        <v>15</v>
      </c>
    </row>
    <row r="14" spans="1:9" s="41" customFormat="1" ht="28.2" customHeight="1" x14ac:dyDescent="0.25">
      <c r="A14" s="40">
        <v>7</v>
      </c>
      <c r="B14" s="115" t="s">
        <v>182</v>
      </c>
      <c r="C14" s="140">
        <v>258</v>
      </c>
      <c r="D14" s="140">
        <v>15</v>
      </c>
      <c r="E14" s="100">
        <v>225</v>
      </c>
      <c r="F14" s="122">
        <v>57</v>
      </c>
      <c r="G14" s="100">
        <v>168</v>
      </c>
      <c r="H14" s="140">
        <v>10</v>
      </c>
      <c r="I14" s="100">
        <v>8</v>
      </c>
    </row>
    <row r="15" spans="1:9" s="41" customFormat="1" ht="28.2" customHeight="1" x14ac:dyDescent="0.25">
      <c r="A15" s="40">
        <v>8</v>
      </c>
      <c r="B15" s="552" t="s">
        <v>358</v>
      </c>
      <c r="C15" s="140">
        <v>11537</v>
      </c>
      <c r="D15" s="140">
        <v>1530</v>
      </c>
      <c r="E15" s="100">
        <v>8583</v>
      </c>
      <c r="F15" s="122">
        <v>4496</v>
      </c>
      <c r="G15" s="100">
        <v>4087</v>
      </c>
      <c r="H15" s="140">
        <v>1084</v>
      </c>
      <c r="I15" s="100">
        <v>340</v>
      </c>
    </row>
    <row r="16" spans="1:9" s="41" customFormat="1" ht="28.2" customHeight="1" x14ac:dyDescent="0.25">
      <c r="A16" s="40">
        <v>9</v>
      </c>
      <c r="B16" s="115" t="s">
        <v>298</v>
      </c>
      <c r="C16" s="140">
        <v>8838</v>
      </c>
      <c r="D16" s="140">
        <v>1008</v>
      </c>
      <c r="E16" s="100">
        <v>7130</v>
      </c>
      <c r="F16" s="122">
        <v>4202</v>
      </c>
      <c r="G16" s="100">
        <v>2928</v>
      </c>
      <c r="H16" s="140">
        <v>447</v>
      </c>
      <c r="I16" s="100">
        <v>253</v>
      </c>
    </row>
    <row r="17" spans="1:9" s="41" customFormat="1" ht="28.2" customHeight="1" x14ac:dyDescent="0.25">
      <c r="A17" s="42">
        <v>10</v>
      </c>
      <c r="B17" s="174" t="s">
        <v>299</v>
      </c>
      <c r="C17" s="142">
        <v>2699</v>
      </c>
      <c r="D17" s="142">
        <v>522</v>
      </c>
      <c r="E17" s="103">
        <v>1453</v>
      </c>
      <c r="F17" s="137">
        <v>294</v>
      </c>
      <c r="G17" s="103">
        <v>1159</v>
      </c>
      <c r="H17" s="142">
        <v>637</v>
      </c>
      <c r="I17" s="103">
        <v>87</v>
      </c>
    </row>
    <row r="18" spans="1:9" x14ac:dyDescent="0.3">
      <c r="A18" s="48"/>
      <c r="B18" s="49"/>
      <c r="C18" s="49"/>
      <c r="D18" s="49"/>
      <c r="E18" s="49"/>
      <c r="F18" s="49"/>
      <c r="G18" s="49"/>
      <c r="H18" s="49"/>
      <c r="I18" s="49"/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49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537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2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4"/>
      <c r="B1" s="2"/>
      <c r="I1" s="4"/>
    </row>
    <row r="2" spans="1:9" s="44" customFormat="1" ht="45.6" customHeight="1" x14ac:dyDescent="0.35">
      <c r="A2" s="5" t="s">
        <v>485</v>
      </c>
      <c r="B2" s="43"/>
      <c r="C2" s="43"/>
      <c r="D2" s="43"/>
      <c r="E2" s="43"/>
      <c r="F2" s="43"/>
      <c r="G2" s="43"/>
      <c r="H2" s="43"/>
      <c r="I2" s="43"/>
    </row>
    <row r="3" spans="1:9" s="45" customFormat="1" ht="30" customHeight="1" x14ac:dyDescent="0.35">
      <c r="A3" s="5" t="s">
        <v>8</v>
      </c>
      <c r="B3" s="53"/>
      <c r="C3" s="53"/>
      <c r="D3" s="53"/>
      <c r="E3" s="53"/>
      <c r="F3" s="53"/>
      <c r="G3" s="53"/>
      <c r="H3" s="53"/>
      <c r="I3" s="53"/>
    </row>
    <row r="4" spans="1:9" ht="27.6" customHeight="1" x14ac:dyDescent="0.3">
      <c r="A4" s="36"/>
      <c r="B4" s="38"/>
      <c r="C4" s="38"/>
      <c r="D4" s="38"/>
      <c r="E4" s="38"/>
      <c r="F4" s="38"/>
      <c r="G4" s="38"/>
      <c r="H4" s="38"/>
      <c r="I4" s="112" t="s">
        <v>248</v>
      </c>
    </row>
    <row r="5" spans="1:9" ht="21" customHeight="1" x14ac:dyDescent="0.3">
      <c r="A5" s="627" t="s">
        <v>4</v>
      </c>
      <c r="B5" s="624" t="s">
        <v>0</v>
      </c>
      <c r="C5" s="630" t="s">
        <v>118</v>
      </c>
      <c r="D5" s="81" t="s">
        <v>129</v>
      </c>
      <c r="E5" s="81"/>
      <c r="F5" s="81"/>
      <c r="G5" s="81"/>
      <c r="H5" s="81"/>
      <c r="I5" s="82"/>
    </row>
    <row r="6" spans="1:9" ht="21" customHeight="1" x14ac:dyDescent="0.3">
      <c r="A6" s="628"/>
      <c r="B6" s="625"/>
      <c r="C6" s="661"/>
      <c r="D6" s="630" t="s">
        <v>190</v>
      </c>
      <c r="E6" s="630" t="s">
        <v>114</v>
      </c>
      <c r="F6" s="80" t="s">
        <v>191</v>
      </c>
      <c r="G6" s="81"/>
      <c r="H6" s="80" t="s">
        <v>81</v>
      </c>
      <c r="I6" s="82"/>
    </row>
    <row r="7" spans="1:9" ht="57" customHeight="1" x14ac:dyDescent="0.3">
      <c r="A7" s="629"/>
      <c r="B7" s="626"/>
      <c r="C7" s="654"/>
      <c r="D7" s="654"/>
      <c r="E7" s="654"/>
      <c r="F7" s="117" t="s">
        <v>192</v>
      </c>
      <c r="G7" s="117" t="s">
        <v>193</v>
      </c>
      <c r="H7" s="117" t="s">
        <v>130</v>
      </c>
      <c r="I7" s="114" t="s">
        <v>83</v>
      </c>
    </row>
    <row r="8" spans="1:9" s="18" customFormat="1" ht="42.6" customHeight="1" thickBot="1" x14ac:dyDescent="0.3">
      <c r="A8" s="57">
        <v>1</v>
      </c>
      <c r="B8" s="192" t="s">
        <v>200</v>
      </c>
      <c r="C8" s="138">
        <v>66916</v>
      </c>
      <c r="D8" s="138">
        <v>5126</v>
      </c>
      <c r="E8" s="129">
        <v>36469</v>
      </c>
      <c r="F8" s="127">
        <v>35266</v>
      </c>
      <c r="G8" s="129">
        <v>1203</v>
      </c>
      <c r="H8" s="138">
        <v>22610</v>
      </c>
      <c r="I8" s="129">
        <v>2711</v>
      </c>
    </row>
    <row r="9" spans="1:9" s="41" customFormat="1" ht="28.2" customHeight="1" thickTop="1" x14ac:dyDescent="0.25">
      <c r="A9" s="40">
        <v>2</v>
      </c>
      <c r="B9" s="116" t="s">
        <v>183</v>
      </c>
      <c r="C9" s="140">
        <v>55058</v>
      </c>
      <c r="D9" s="140">
        <v>3977</v>
      </c>
      <c r="E9" s="100">
        <v>30288</v>
      </c>
      <c r="F9" s="122">
        <v>29660</v>
      </c>
      <c r="G9" s="100">
        <v>628</v>
      </c>
      <c r="H9" s="140">
        <v>18442</v>
      </c>
      <c r="I9" s="100">
        <v>2351</v>
      </c>
    </row>
    <row r="10" spans="1:9" s="41" customFormat="1" ht="28.2" customHeight="1" x14ac:dyDescent="0.25">
      <c r="A10" s="40">
        <v>3</v>
      </c>
      <c r="B10" s="115" t="s">
        <v>5</v>
      </c>
      <c r="C10" s="140">
        <v>29989</v>
      </c>
      <c r="D10" s="140">
        <v>1930</v>
      </c>
      <c r="E10" s="100">
        <v>10707</v>
      </c>
      <c r="F10" s="122">
        <v>10348</v>
      </c>
      <c r="G10" s="100">
        <v>359</v>
      </c>
      <c r="H10" s="140">
        <v>15986</v>
      </c>
      <c r="I10" s="100">
        <v>1366</v>
      </c>
    </row>
    <row r="11" spans="1:9" s="41" customFormat="1" ht="28.2" customHeight="1" x14ac:dyDescent="0.25">
      <c r="A11" s="40">
        <v>4</v>
      </c>
      <c r="B11" s="115" t="s">
        <v>6</v>
      </c>
      <c r="C11" s="140">
        <v>25069</v>
      </c>
      <c r="D11" s="140">
        <v>2047</v>
      </c>
      <c r="E11" s="100">
        <v>19581</v>
      </c>
      <c r="F11" s="122">
        <v>19312</v>
      </c>
      <c r="G11" s="100">
        <v>269</v>
      </c>
      <c r="H11" s="140">
        <v>2456</v>
      </c>
      <c r="I11" s="100">
        <v>985</v>
      </c>
    </row>
    <row r="12" spans="1:9" s="41" customFormat="1" ht="28.2" customHeight="1" x14ac:dyDescent="0.25">
      <c r="A12" s="40">
        <v>5</v>
      </c>
      <c r="B12" s="116" t="s">
        <v>333</v>
      </c>
      <c r="C12" s="140">
        <v>773</v>
      </c>
      <c r="D12" s="140">
        <v>26</v>
      </c>
      <c r="E12" s="140">
        <v>171</v>
      </c>
      <c r="F12" s="122">
        <v>164</v>
      </c>
      <c r="G12" s="100">
        <v>7</v>
      </c>
      <c r="H12" s="140">
        <v>536</v>
      </c>
      <c r="I12" s="100">
        <v>40</v>
      </c>
    </row>
    <row r="13" spans="1:9" s="41" customFormat="1" ht="28.2" customHeight="1" x14ac:dyDescent="0.25">
      <c r="A13" s="40">
        <v>6</v>
      </c>
      <c r="B13" s="115" t="s">
        <v>313</v>
      </c>
      <c r="C13" s="140">
        <v>434</v>
      </c>
      <c r="D13" s="140">
        <v>24</v>
      </c>
      <c r="E13" s="100">
        <v>139</v>
      </c>
      <c r="F13" s="122">
        <v>132</v>
      </c>
      <c r="G13" s="100">
        <v>7</v>
      </c>
      <c r="H13" s="140">
        <v>241</v>
      </c>
      <c r="I13" s="100">
        <v>30</v>
      </c>
    </row>
    <row r="14" spans="1:9" s="41" customFormat="1" ht="28.2" customHeight="1" x14ac:dyDescent="0.25">
      <c r="A14" s="40">
        <v>7</v>
      </c>
      <c r="B14" s="115" t="s">
        <v>182</v>
      </c>
      <c r="C14" s="140">
        <v>339</v>
      </c>
      <c r="D14" s="140">
        <v>2</v>
      </c>
      <c r="E14" s="100">
        <v>32</v>
      </c>
      <c r="F14" s="122">
        <v>32</v>
      </c>
      <c r="G14" s="100">
        <v>0</v>
      </c>
      <c r="H14" s="140">
        <v>295</v>
      </c>
      <c r="I14" s="100">
        <v>10</v>
      </c>
    </row>
    <row r="15" spans="1:9" s="41" customFormat="1" ht="28.2" customHeight="1" x14ac:dyDescent="0.25">
      <c r="A15" s="40">
        <v>8</v>
      </c>
      <c r="B15" s="552" t="s">
        <v>358</v>
      </c>
      <c r="C15" s="140">
        <v>11085</v>
      </c>
      <c r="D15" s="140">
        <v>1123</v>
      </c>
      <c r="E15" s="100">
        <v>6010</v>
      </c>
      <c r="F15" s="122">
        <v>5442</v>
      </c>
      <c r="G15" s="100">
        <v>568</v>
      </c>
      <c r="H15" s="140">
        <v>3632</v>
      </c>
      <c r="I15" s="100">
        <v>320</v>
      </c>
    </row>
    <row r="16" spans="1:9" s="41" customFormat="1" ht="28.2" customHeight="1" x14ac:dyDescent="0.25">
      <c r="A16" s="40">
        <v>9</v>
      </c>
      <c r="B16" s="115" t="s">
        <v>298</v>
      </c>
      <c r="C16" s="140">
        <v>7959</v>
      </c>
      <c r="D16" s="140">
        <v>567</v>
      </c>
      <c r="E16" s="100">
        <v>4780</v>
      </c>
      <c r="F16" s="122">
        <v>4730</v>
      </c>
      <c r="G16" s="100">
        <v>50</v>
      </c>
      <c r="H16" s="140">
        <v>2377</v>
      </c>
      <c r="I16" s="100">
        <v>235</v>
      </c>
    </row>
    <row r="17" spans="1:9" s="41" customFormat="1" ht="28.2" customHeight="1" x14ac:dyDescent="0.25">
      <c r="A17" s="42">
        <v>10</v>
      </c>
      <c r="B17" s="174" t="s">
        <v>299</v>
      </c>
      <c r="C17" s="142">
        <v>3126</v>
      </c>
      <c r="D17" s="142">
        <v>556</v>
      </c>
      <c r="E17" s="103">
        <v>1230</v>
      </c>
      <c r="F17" s="137">
        <v>712</v>
      </c>
      <c r="G17" s="103">
        <v>518</v>
      </c>
      <c r="H17" s="142">
        <v>1255</v>
      </c>
      <c r="I17" s="103">
        <v>85</v>
      </c>
    </row>
    <row r="18" spans="1:9" x14ac:dyDescent="0.3">
      <c r="A18" s="48"/>
      <c r="B18" s="49"/>
      <c r="C18" s="49"/>
      <c r="D18" s="49"/>
      <c r="E18" s="49"/>
      <c r="F18" s="49"/>
      <c r="G18" s="49"/>
      <c r="H18" s="49"/>
      <c r="I18" s="49"/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49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538"/>
  <dimension ref="A1:N44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44140625" style="215" customWidth="1"/>
    <col min="2" max="2" width="17.33203125" style="203" customWidth="1"/>
    <col min="3" max="3" width="31.88671875" style="203" customWidth="1"/>
    <col min="4" max="9" width="12.6640625" style="203" customWidth="1"/>
    <col min="10" max="10" width="11.44140625" style="203"/>
    <col min="11" max="11" width="2.5546875" style="203" customWidth="1"/>
    <col min="12" max="13" width="3.44140625" style="203" customWidth="1"/>
    <col min="14" max="14" width="4.5546875" style="203" customWidth="1"/>
    <col min="15" max="16384" width="11.44140625" style="203"/>
  </cols>
  <sheetData>
    <row r="1" spans="1:14" s="195" customFormat="1" ht="10.199999999999999" customHeight="1" x14ac:dyDescent="0.2">
      <c r="A1" s="1"/>
      <c r="B1" s="194"/>
      <c r="C1" s="194"/>
      <c r="I1" s="196"/>
    </row>
    <row r="2" spans="1:14" s="198" customFormat="1" ht="49.5" customHeight="1" x14ac:dyDescent="0.35">
      <c r="A2" s="238" t="s">
        <v>243</v>
      </c>
      <c r="B2" s="197"/>
      <c r="C2" s="197"/>
      <c r="D2" s="197"/>
      <c r="E2" s="197"/>
      <c r="F2" s="197"/>
      <c r="G2" s="197"/>
      <c r="H2" s="197"/>
      <c r="I2" s="197"/>
    </row>
    <row r="3" spans="1:14" s="198" customFormat="1" ht="18" x14ac:dyDescent="0.35">
      <c r="A3" s="238" t="s">
        <v>221</v>
      </c>
      <c r="B3" s="197"/>
      <c r="C3" s="197"/>
      <c r="D3" s="197"/>
      <c r="E3" s="197"/>
      <c r="F3" s="197"/>
      <c r="G3" s="197"/>
      <c r="H3" s="197"/>
      <c r="I3" s="197"/>
    </row>
    <row r="4" spans="1:14" s="200" customFormat="1" ht="32.25" customHeight="1" x14ac:dyDescent="0.35">
      <c r="A4" s="239" t="s">
        <v>486</v>
      </c>
      <c r="B4" s="199"/>
      <c r="C4" s="199"/>
      <c r="D4" s="199"/>
      <c r="E4" s="199"/>
      <c r="F4" s="199"/>
      <c r="G4" s="199"/>
      <c r="H4" s="199"/>
      <c r="I4" s="199"/>
    </row>
    <row r="5" spans="1:14" ht="25.5" customHeight="1" x14ac:dyDescent="0.3">
      <c r="A5" s="201"/>
      <c r="B5" s="202"/>
      <c r="C5" s="202"/>
      <c r="D5" s="202"/>
      <c r="E5" s="202"/>
      <c r="F5" s="202"/>
      <c r="G5" s="202"/>
      <c r="H5" s="202"/>
      <c r="I5" s="240" t="s">
        <v>249</v>
      </c>
    </row>
    <row r="6" spans="1:14" ht="22.2" customHeight="1" x14ac:dyDescent="0.3">
      <c r="A6" s="665" t="s">
        <v>4</v>
      </c>
      <c r="B6" s="652" t="s">
        <v>132</v>
      </c>
      <c r="C6" s="652" t="s">
        <v>222</v>
      </c>
      <c r="D6" s="216" t="s">
        <v>93</v>
      </c>
      <c r="E6" s="217"/>
      <c r="F6" s="218"/>
      <c r="G6" s="219" t="s">
        <v>133</v>
      </c>
      <c r="H6" s="217"/>
      <c r="I6" s="218"/>
    </row>
    <row r="7" spans="1:14" ht="62.4" customHeight="1" x14ac:dyDescent="0.3">
      <c r="A7" s="666"/>
      <c r="B7" s="651"/>
      <c r="C7" s="653"/>
      <c r="D7" s="220" t="s">
        <v>223</v>
      </c>
      <c r="E7" s="313" t="s">
        <v>7</v>
      </c>
      <c r="F7" s="220" t="s">
        <v>8</v>
      </c>
      <c r="G7" s="220" t="s">
        <v>223</v>
      </c>
      <c r="H7" s="313" t="s">
        <v>7</v>
      </c>
      <c r="I7" s="220" t="s">
        <v>8</v>
      </c>
    </row>
    <row r="8" spans="1:14" s="205" customFormat="1" ht="20.399999999999999" customHeight="1" x14ac:dyDescent="0.25">
      <c r="A8" s="204">
        <v>1</v>
      </c>
      <c r="B8" s="667" t="s">
        <v>224</v>
      </c>
      <c r="C8" s="221" t="s">
        <v>225</v>
      </c>
      <c r="D8" s="320">
        <v>2603444</v>
      </c>
      <c r="E8" s="222">
        <v>1016533</v>
      </c>
      <c r="F8" s="223">
        <v>1586911</v>
      </c>
      <c r="G8" s="320">
        <v>1693</v>
      </c>
      <c r="H8" s="222">
        <v>2196</v>
      </c>
      <c r="I8" s="223">
        <v>1370</v>
      </c>
      <c r="J8" s="578"/>
      <c r="K8" s="578"/>
      <c r="L8" s="578"/>
      <c r="M8" s="207"/>
      <c r="N8" s="207"/>
    </row>
    <row r="9" spans="1:14" s="209" customFormat="1" ht="30" customHeight="1" x14ac:dyDescent="0.25">
      <c r="A9" s="208">
        <v>2</v>
      </c>
      <c r="B9" s="668"/>
      <c r="C9" s="224" t="s">
        <v>226</v>
      </c>
      <c r="D9" s="321">
        <v>114322</v>
      </c>
      <c r="E9" s="225">
        <v>74740</v>
      </c>
      <c r="F9" s="226">
        <v>39582</v>
      </c>
      <c r="G9" s="321">
        <v>1543</v>
      </c>
      <c r="H9" s="225">
        <v>1684</v>
      </c>
      <c r="I9" s="226">
        <v>1277</v>
      </c>
      <c r="J9" s="578"/>
      <c r="K9" s="578"/>
      <c r="L9" s="578"/>
      <c r="M9" s="211"/>
      <c r="N9" s="211"/>
    </row>
    <row r="10" spans="1:14" s="209" customFormat="1" ht="22.2" customHeight="1" x14ac:dyDescent="0.25">
      <c r="A10" s="208">
        <v>3</v>
      </c>
      <c r="B10" s="668"/>
      <c r="C10" s="227" t="s">
        <v>227</v>
      </c>
      <c r="D10" s="321">
        <v>2004460</v>
      </c>
      <c r="E10" s="225">
        <v>870237</v>
      </c>
      <c r="F10" s="226">
        <v>1134223</v>
      </c>
      <c r="G10" s="321">
        <v>1876</v>
      </c>
      <c r="H10" s="225">
        <v>2379</v>
      </c>
      <c r="I10" s="226">
        <v>1489</v>
      </c>
      <c r="J10" s="578"/>
      <c r="K10" s="578"/>
      <c r="L10" s="578"/>
      <c r="M10" s="211"/>
      <c r="N10" s="211"/>
    </row>
    <row r="11" spans="1:14" s="209" customFormat="1" ht="13.95" customHeight="1" x14ac:dyDescent="0.25">
      <c r="A11" s="208">
        <v>4</v>
      </c>
      <c r="B11" s="668"/>
      <c r="C11" s="227" t="s">
        <v>228</v>
      </c>
      <c r="D11" s="321">
        <v>1915042</v>
      </c>
      <c r="E11" s="225">
        <v>781817</v>
      </c>
      <c r="F11" s="226">
        <v>1133225</v>
      </c>
      <c r="G11" s="321">
        <v>1832</v>
      </c>
      <c r="H11" s="225">
        <v>2330</v>
      </c>
      <c r="I11" s="226">
        <v>1488</v>
      </c>
      <c r="J11" s="578"/>
      <c r="K11" s="578"/>
      <c r="L11" s="578"/>
      <c r="M11" s="211"/>
      <c r="N11" s="211"/>
    </row>
    <row r="12" spans="1:14" s="209" customFormat="1" ht="13.95" customHeight="1" x14ac:dyDescent="0.25">
      <c r="A12" s="208">
        <v>5</v>
      </c>
      <c r="B12" s="668"/>
      <c r="C12" s="227" t="s">
        <v>229</v>
      </c>
      <c r="D12" s="321">
        <v>2844</v>
      </c>
      <c r="E12" s="225">
        <v>2843</v>
      </c>
      <c r="F12" s="226">
        <v>1</v>
      </c>
      <c r="G12" s="321">
        <v>3440</v>
      </c>
      <c r="H12" s="225">
        <v>3440</v>
      </c>
      <c r="I12" s="226">
        <v>1500</v>
      </c>
      <c r="J12" s="578"/>
      <c r="K12" s="578"/>
      <c r="L12" s="578"/>
      <c r="M12" s="211"/>
      <c r="N12" s="211"/>
    </row>
    <row r="13" spans="1:14" s="209" customFormat="1" ht="30" customHeight="1" x14ac:dyDescent="0.25">
      <c r="A13" s="208">
        <v>6</v>
      </c>
      <c r="B13" s="668"/>
      <c r="C13" s="224" t="s">
        <v>230</v>
      </c>
      <c r="D13" s="321">
        <v>0</v>
      </c>
      <c r="E13" s="225">
        <v>0</v>
      </c>
      <c r="F13" s="226">
        <v>0</v>
      </c>
      <c r="G13" s="321">
        <v>0</v>
      </c>
      <c r="H13" s="225">
        <v>0</v>
      </c>
      <c r="I13" s="226">
        <v>0</v>
      </c>
      <c r="J13" s="578"/>
      <c r="K13" s="578"/>
      <c r="L13" s="578"/>
      <c r="M13" s="211"/>
      <c r="N13" s="211"/>
    </row>
    <row r="14" spans="1:14" s="209" customFormat="1" ht="13.95" customHeight="1" x14ac:dyDescent="0.25">
      <c r="A14" s="208">
        <v>7</v>
      </c>
      <c r="B14" s="668"/>
      <c r="C14" s="227" t="s">
        <v>231</v>
      </c>
      <c r="D14" s="321">
        <v>29467</v>
      </c>
      <c r="E14" s="225">
        <v>29467</v>
      </c>
      <c r="F14" s="226">
        <v>0</v>
      </c>
      <c r="G14" s="321">
        <v>2403</v>
      </c>
      <c r="H14" s="225">
        <v>2403</v>
      </c>
      <c r="I14" s="226">
        <v>0</v>
      </c>
      <c r="J14" s="578"/>
      <c r="K14" s="578"/>
      <c r="L14" s="578"/>
      <c r="M14" s="211"/>
      <c r="N14" s="211"/>
    </row>
    <row r="15" spans="1:14" s="209" customFormat="1" ht="14.25" customHeight="1" x14ac:dyDescent="0.25">
      <c r="A15" s="208">
        <v>8</v>
      </c>
      <c r="B15" s="668"/>
      <c r="C15" s="227" t="s">
        <v>232</v>
      </c>
      <c r="D15" s="321">
        <v>25894</v>
      </c>
      <c r="E15" s="225">
        <v>25894</v>
      </c>
      <c r="F15" s="226">
        <v>0</v>
      </c>
      <c r="G15" s="321">
        <v>3193</v>
      </c>
      <c r="H15" s="225">
        <v>3193</v>
      </c>
      <c r="I15" s="226">
        <v>0</v>
      </c>
      <c r="J15" s="578"/>
      <c r="K15" s="578"/>
      <c r="L15" s="578"/>
      <c r="M15" s="211"/>
      <c r="N15" s="211"/>
    </row>
    <row r="16" spans="1:14" s="209" customFormat="1" ht="13.5" customHeight="1" x14ac:dyDescent="0.25">
      <c r="A16" s="208">
        <v>9</v>
      </c>
      <c r="B16" s="668"/>
      <c r="C16" s="224" t="s">
        <v>233</v>
      </c>
      <c r="D16" s="321">
        <v>31213</v>
      </c>
      <c r="E16" s="225">
        <v>30216</v>
      </c>
      <c r="F16" s="226">
        <v>997</v>
      </c>
      <c r="G16" s="321">
        <v>2818</v>
      </c>
      <c r="H16" s="225">
        <v>2839</v>
      </c>
      <c r="I16" s="226">
        <v>2186</v>
      </c>
      <c r="J16" s="578"/>
      <c r="K16" s="578"/>
      <c r="L16" s="578"/>
      <c r="M16" s="211"/>
      <c r="N16" s="211"/>
    </row>
    <row r="17" spans="1:14" s="209" customFormat="1" ht="22.2" customHeight="1" x14ac:dyDescent="0.25">
      <c r="A17" s="208">
        <v>10</v>
      </c>
      <c r="B17" s="668"/>
      <c r="C17" s="227" t="s">
        <v>234</v>
      </c>
      <c r="D17" s="321">
        <v>389905</v>
      </c>
      <c r="E17" s="225">
        <v>0</v>
      </c>
      <c r="F17" s="226">
        <v>389905</v>
      </c>
      <c r="G17" s="321">
        <v>1085</v>
      </c>
      <c r="H17" s="225">
        <v>0</v>
      </c>
      <c r="I17" s="226">
        <v>1085</v>
      </c>
      <c r="J17" s="578"/>
      <c r="K17" s="578"/>
      <c r="L17" s="578"/>
      <c r="M17" s="211"/>
      <c r="N17" s="211"/>
    </row>
    <row r="18" spans="1:14" s="209" customFormat="1" ht="22.2" customHeight="1" x14ac:dyDescent="0.25">
      <c r="A18" s="208">
        <v>11</v>
      </c>
      <c r="B18" s="668"/>
      <c r="C18" s="227" t="s">
        <v>235</v>
      </c>
      <c r="D18" s="321">
        <v>47847</v>
      </c>
      <c r="E18" s="225">
        <v>47847</v>
      </c>
      <c r="F18" s="226">
        <v>0</v>
      </c>
      <c r="G18" s="321">
        <v>493</v>
      </c>
      <c r="H18" s="225">
        <v>493</v>
      </c>
      <c r="I18" s="226">
        <v>0</v>
      </c>
      <c r="J18" s="578"/>
      <c r="K18" s="578"/>
      <c r="L18" s="578"/>
      <c r="M18" s="211"/>
      <c r="N18" s="211"/>
    </row>
    <row r="19" spans="1:14" s="209" customFormat="1" ht="22.2" customHeight="1" thickBot="1" x14ac:dyDescent="0.3">
      <c r="A19" s="212">
        <v>12</v>
      </c>
      <c r="B19" s="669"/>
      <c r="C19" s="228" t="s">
        <v>236</v>
      </c>
      <c r="D19" s="322">
        <v>46910</v>
      </c>
      <c r="E19" s="229">
        <v>23709</v>
      </c>
      <c r="F19" s="230">
        <v>23201</v>
      </c>
      <c r="G19" s="322">
        <v>533</v>
      </c>
      <c r="H19" s="229">
        <v>532</v>
      </c>
      <c r="I19" s="230">
        <v>533</v>
      </c>
      <c r="J19" s="578"/>
      <c r="K19" s="578"/>
      <c r="L19" s="578"/>
      <c r="M19" s="211"/>
      <c r="N19" s="211"/>
    </row>
    <row r="20" spans="1:14" s="205" customFormat="1" ht="20.399999999999999" customHeight="1" thickTop="1" x14ac:dyDescent="0.25">
      <c r="A20" s="213">
        <v>13</v>
      </c>
      <c r="B20" s="670" t="s">
        <v>251</v>
      </c>
      <c r="C20" s="231" t="s">
        <v>225</v>
      </c>
      <c r="D20" s="323">
        <v>2208451</v>
      </c>
      <c r="E20" s="232">
        <v>851353</v>
      </c>
      <c r="F20" s="233">
        <v>1357098</v>
      </c>
      <c r="G20" s="323">
        <v>1712</v>
      </c>
      <c r="H20" s="232">
        <v>2200</v>
      </c>
      <c r="I20" s="233">
        <v>1405</v>
      </c>
      <c r="J20" s="578"/>
      <c r="K20" s="578"/>
      <c r="L20" s="578"/>
      <c r="M20" s="207"/>
      <c r="N20" s="207"/>
    </row>
    <row r="21" spans="1:14" s="209" customFormat="1" ht="30" customHeight="1" x14ac:dyDescent="0.25">
      <c r="A21" s="208">
        <v>14</v>
      </c>
      <c r="B21" s="663"/>
      <c r="C21" s="224" t="s">
        <v>237</v>
      </c>
      <c r="D21" s="321">
        <v>101737</v>
      </c>
      <c r="E21" s="225">
        <v>65604</v>
      </c>
      <c r="F21" s="226">
        <v>36133</v>
      </c>
      <c r="G21" s="321">
        <v>1540</v>
      </c>
      <c r="H21" s="225">
        <v>1675</v>
      </c>
      <c r="I21" s="226">
        <v>1293</v>
      </c>
      <c r="J21" s="578"/>
      <c r="K21" s="578"/>
      <c r="L21" s="578"/>
      <c r="M21" s="211"/>
      <c r="N21" s="211"/>
    </row>
    <row r="22" spans="1:14" s="209" customFormat="1" ht="22.2" customHeight="1" x14ac:dyDescent="0.25">
      <c r="A22" s="208">
        <v>15</v>
      </c>
      <c r="B22" s="663"/>
      <c r="C22" s="227" t="s">
        <v>227</v>
      </c>
      <c r="D22" s="321">
        <v>1697705</v>
      </c>
      <c r="E22" s="225">
        <v>725444</v>
      </c>
      <c r="F22" s="226">
        <v>972261</v>
      </c>
      <c r="G22" s="321">
        <v>1900</v>
      </c>
      <c r="H22" s="225">
        <v>2389</v>
      </c>
      <c r="I22" s="226">
        <v>1535</v>
      </c>
      <c r="J22" s="578"/>
      <c r="K22" s="578"/>
      <c r="L22" s="578"/>
      <c r="M22" s="211"/>
      <c r="N22" s="211"/>
    </row>
    <row r="23" spans="1:14" s="209" customFormat="1" ht="13.95" customHeight="1" x14ac:dyDescent="0.25">
      <c r="A23" s="208">
        <v>16</v>
      </c>
      <c r="B23" s="663"/>
      <c r="C23" s="227" t="s">
        <v>228</v>
      </c>
      <c r="D23" s="321">
        <v>1621070</v>
      </c>
      <c r="E23" s="225">
        <v>649331</v>
      </c>
      <c r="F23" s="226">
        <v>971739</v>
      </c>
      <c r="G23" s="321">
        <v>1854</v>
      </c>
      <c r="H23" s="225">
        <v>2333</v>
      </c>
      <c r="I23" s="226">
        <v>1534</v>
      </c>
      <c r="J23" s="578"/>
      <c r="K23" s="578"/>
      <c r="L23" s="578"/>
      <c r="M23" s="211"/>
      <c r="N23" s="211"/>
    </row>
    <row r="24" spans="1:14" s="209" customFormat="1" ht="13.95" customHeight="1" x14ac:dyDescent="0.25">
      <c r="A24" s="208">
        <v>17</v>
      </c>
      <c r="B24" s="663"/>
      <c r="C24" s="227" t="s">
        <v>229</v>
      </c>
      <c r="D24" s="321">
        <v>2844</v>
      </c>
      <c r="E24" s="225">
        <v>2843</v>
      </c>
      <c r="F24" s="226">
        <v>1</v>
      </c>
      <c r="G24" s="321">
        <v>3440</v>
      </c>
      <c r="H24" s="225">
        <v>3440</v>
      </c>
      <c r="I24" s="226">
        <v>1500</v>
      </c>
      <c r="J24" s="578"/>
      <c r="K24" s="578"/>
      <c r="L24" s="578"/>
      <c r="M24" s="211"/>
      <c r="N24" s="211"/>
    </row>
    <row r="25" spans="1:14" s="209" customFormat="1" ht="30" customHeight="1" x14ac:dyDescent="0.25">
      <c r="A25" s="208">
        <v>18</v>
      </c>
      <c r="B25" s="663"/>
      <c r="C25" s="224" t="s">
        <v>230</v>
      </c>
      <c r="D25" s="321">
        <v>0</v>
      </c>
      <c r="E25" s="225">
        <v>0</v>
      </c>
      <c r="F25" s="226">
        <v>0</v>
      </c>
      <c r="G25" s="321">
        <v>0</v>
      </c>
      <c r="H25" s="225">
        <v>0</v>
      </c>
      <c r="I25" s="226">
        <v>0</v>
      </c>
      <c r="J25" s="578"/>
      <c r="K25" s="578"/>
      <c r="L25" s="578"/>
      <c r="M25" s="211"/>
      <c r="N25" s="211"/>
    </row>
    <row r="26" spans="1:14" s="209" customFormat="1" ht="13.95" customHeight="1" x14ac:dyDescent="0.25">
      <c r="A26" s="208">
        <v>19</v>
      </c>
      <c r="B26" s="663"/>
      <c r="C26" s="227" t="s">
        <v>231</v>
      </c>
      <c r="D26" s="321">
        <v>27035</v>
      </c>
      <c r="E26" s="225">
        <v>27035</v>
      </c>
      <c r="F26" s="226">
        <v>0</v>
      </c>
      <c r="G26" s="321">
        <v>2405</v>
      </c>
      <c r="H26" s="225">
        <v>2405</v>
      </c>
      <c r="I26" s="226">
        <v>0</v>
      </c>
      <c r="J26" s="578"/>
      <c r="K26" s="578"/>
      <c r="L26" s="578"/>
      <c r="M26" s="211"/>
      <c r="N26" s="211"/>
    </row>
    <row r="27" spans="1:14" s="209" customFormat="1" ht="14.25" customHeight="1" x14ac:dyDescent="0.25">
      <c r="A27" s="208">
        <v>20</v>
      </c>
      <c r="B27" s="663"/>
      <c r="C27" s="227" t="s">
        <v>232</v>
      </c>
      <c r="D27" s="321">
        <v>24209</v>
      </c>
      <c r="E27" s="225">
        <v>24209</v>
      </c>
      <c r="F27" s="226">
        <v>0</v>
      </c>
      <c r="G27" s="321">
        <v>3210</v>
      </c>
      <c r="H27" s="225">
        <v>3210</v>
      </c>
      <c r="I27" s="226">
        <v>0</v>
      </c>
      <c r="J27" s="578"/>
      <c r="K27" s="578"/>
      <c r="L27" s="578"/>
      <c r="M27" s="211"/>
      <c r="N27" s="211"/>
    </row>
    <row r="28" spans="1:14" s="209" customFormat="1" ht="13.5" customHeight="1" x14ac:dyDescent="0.25">
      <c r="A28" s="208">
        <v>21</v>
      </c>
      <c r="B28" s="663"/>
      <c r="C28" s="224" t="s">
        <v>233</v>
      </c>
      <c r="D28" s="321">
        <v>22547</v>
      </c>
      <c r="E28" s="225">
        <v>22026</v>
      </c>
      <c r="F28" s="226">
        <v>521</v>
      </c>
      <c r="G28" s="321">
        <v>2968</v>
      </c>
      <c r="H28" s="225">
        <v>2981</v>
      </c>
      <c r="I28" s="226">
        <v>2402</v>
      </c>
      <c r="J28" s="578"/>
      <c r="K28" s="578"/>
      <c r="L28" s="578"/>
      <c r="M28" s="211"/>
      <c r="N28" s="211"/>
    </row>
    <row r="29" spans="1:14" s="209" customFormat="1" ht="22.2" customHeight="1" x14ac:dyDescent="0.25">
      <c r="A29" s="208">
        <v>22</v>
      </c>
      <c r="B29" s="663"/>
      <c r="C29" s="227" t="s">
        <v>234</v>
      </c>
      <c r="D29" s="321">
        <v>328953</v>
      </c>
      <c r="E29" s="225">
        <v>0</v>
      </c>
      <c r="F29" s="226">
        <v>328953</v>
      </c>
      <c r="G29" s="321">
        <v>1088</v>
      </c>
      <c r="H29" s="225">
        <v>0</v>
      </c>
      <c r="I29" s="226">
        <v>1088</v>
      </c>
      <c r="J29" s="578"/>
      <c r="K29" s="578"/>
      <c r="L29" s="578"/>
      <c r="M29" s="211"/>
      <c r="N29" s="211"/>
    </row>
    <row r="30" spans="1:14" s="209" customFormat="1" ht="22.2" customHeight="1" x14ac:dyDescent="0.25">
      <c r="A30" s="208">
        <v>23</v>
      </c>
      <c r="B30" s="663"/>
      <c r="C30" s="227" t="s">
        <v>235</v>
      </c>
      <c r="D30" s="321">
        <v>40013</v>
      </c>
      <c r="E30" s="225">
        <v>40013</v>
      </c>
      <c r="F30" s="226">
        <v>0</v>
      </c>
      <c r="G30" s="321">
        <v>499</v>
      </c>
      <c r="H30" s="225">
        <v>499</v>
      </c>
      <c r="I30" s="226">
        <v>0</v>
      </c>
      <c r="J30" s="578"/>
      <c r="K30" s="578"/>
      <c r="L30" s="578"/>
      <c r="M30" s="211"/>
      <c r="N30" s="211"/>
    </row>
    <row r="31" spans="1:14" s="209" customFormat="1" ht="22.2" customHeight="1" x14ac:dyDescent="0.25">
      <c r="A31" s="214">
        <v>24</v>
      </c>
      <c r="B31" s="664"/>
      <c r="C31" s="234" t="s">
        <v>236</v>
      </c>
      <c r="D31" s="324">
        <v>40043</v>
      </c>
      <c r="E31" s="235">
        <v>20292</v>
      </c>
      <c r="F31" s="236">
        <v>19751</v>
      </c>
      <c r="G31" s="324">
        <v>526</v>
      </c>
      <c r="H31" s="235">
        <v>525</v>
      </c>
      <c r="I31" s="236">
        <v>526</v>
      </c>
      <c r="J31" s="578"/>
      <c r="K31" s="578"/>
      <c r="L31" s="578"/>
      <c r="M31" s="211"/>
      <c r="N31" s="211"/>
    </row>
    <row r="32" spans="1:14" s="205" customFormat="1" ht="20.399999999999999" customHeight="1" x14ac:dyDescent="0.25">
      <c r="A32" s="204">
        <v>25</v>
      </c>
      <c r="B32" s="662" t="s">
        <v>252</v>
      </c>
      <c r="C32" s="237" t="s">
        <v>225</v>
      </c>
      <c r="D32" s="320">
        <v>394993</v>
      </c>
      <c r="E32" s="222">
        <v>165180</v>
      </c>
      <c r="F32" s="223">
        <v>229813</v>
      </c>
      <c r="G32" s="320">
        <v>1587</v>
      </c>
      <c r="H32" s="222">
        <v>2175</v>
      </c>
      <c r="I32" s="223">
        <v>1164</v>
      </c>
      <c r="J32" s="578"/>
      <c r="K32" s="578"/>
      <c r="L32" s="578"/>
      <c r="M32" s="207"/>
      <c r="N32" s="207"/>
    </row>
    <row r="33" spans="1:14" s="209" customFormat="1" ht="30" customHeight="1" x14ac:dyDescent="0.25">
      <c r="A33" s="208">
        <v>26</v>
      </c>
      <c r="B33" s="663"/>
      <c r="C33" s="224" t="s">
        <v>238</v>
      </c>
      <c r="D33" s="321">
        <v>12585</v>
      </c>
      <c r="E33" s="225">
        <v>9136</v>
      </c>
      <c r="F33" s="226">
        <v>3449</v>
      </c>
      <c r="G33" s="321">
        <v>1573</v>
      </c>
      <c r="H33" s="225">
        <v>1748</v>
      </c>
      <c r="I33" s="226">
        <v>1109</v>
      </c>
      <c r="J33" s="578"/>
      <c r="K33" s="578"/>
      <c r="L33" s="578"/>
      <c r="M33" s="211"/>
      <c r="N33" s="211"/>
    </row>
    <row r="34" spans="1:14" s="209" customFormat="1" ht="22.2" customHeight="1" x14ac:dyDescent="0.25">
      <c r="A34" s="208">
        <v>27</v>
      </c>
      <c r="B34" s="663"/>
      <c r="C34" s="227" t="s">
        <v>227</v>
      </c>
      <c r="D34" s="321">
        <v>306755</v>
      </c>
      <c r="E34" s="225">
        <v>144793</v>
      </c>
      <c r="F34" s="226">
        <v>161962</v>
      </c>
      <c r="G34" s="321">
        <v>1742</v>
      </c>
      <c r="H34" s="225">
        <v>2333</v>
      </c>
      <c r="I34" s="226">
        <v>1215</v>
      </c>
      <c r="J34" s="578"/>
      <c r="K34" s="578"/>
      <c r="L34" s="578"/>
      <c r="M34" s="211"/>
      <c r="N34" s="211"/>
    </row>
    <row r="35" spans="1:14" s="209" customFormat="1" ht="13.95" customHeight="1" x14ac:dyDescent="0.25">
      <c r="A35" s="208">
        <v>28</v>
      </c>
      <c r="B35" s="663"/>
      <c r="C35" s="227" t="s">
        <v>228</v>
      </c>
      <c r="D35" s="321">
        <v>293972</v>
      </c>
      <c r="E35" s="225">
        <v>132486</v>
      </c>
      <c r="F35" s="226">
        <v>161486</v>
      </c>
      <c r="G35" s="321">
        <v>1710</v>
      </c>
      <c r="H35" s="225">
        <v>2316</v>
      </c>
      <c r="I35" s="226">
        <v>1212</v>
      </c>
      <c r="J35" s="578"/>
      <c r="K35" s="578"/>
      <c r="L35" s="578"/>
      <c r="M35" s="211"/>
      <c r="N35" s="211"/>
    </row>
    <row r="36" spans="1:14" s="209" customFormat="1" ht="13.95" customHeight="1" x14ac:dyDescent="0.25">
      <c r="A36" s="208">
        <v>29</v>
      </c>
      <c r="B36" s="663"/>
      <c r="C36" s="227" t="s">
        <v>229</v>
      </c>
      <c r="D36" s="321">
        <v>0</v>
      </c>
      <c r="E36" s="225">
        <v>0</v>
      </c>
      <c r="F36" s="226">
        <v>0</v>
      </c>
      <c r="G36" s="321">
        <v>0</v>
      </c>
      <c r="H36" s="225">
        <v>0</v>
      </c>
      <c r="I36" s="226">
        <v>0</v>
      </c>
      <c r="J36" s="578"/>
      <c r="K36" s="578"/>
      <c r="L36" s="578"/>
      <c r="M36" s="211"/>
      <c r="N36" s="211"/>
    </row>
    <row r="37" spans="1:14" s="209" customFormat="1" ht="30" customHeight="1" x14ac:dyDescent="0.25">
      <c r="A37" s="208">
        <v>30</v>
      </c>
      <c r="B37" s="663"/>
      <c r="C37" s="224" t="s">
        <v>230</v>
      </c>
      <c r="D37" s="321">
        <v>0</v>
      </c>
      <c r="E37" s="225">
        <v>0</v>
      </c>
      <c r="F37" s="226">
        <v>0</v>
      </c>
      <c r="G37" s="321">
        <v>0</v>
      </c>
      <c r="H37" s="225">
        <v>0</v>
      </c>
      <c r="I37" s="226">
        <v>0</v>
      </c>
      <c r="J37" s="578"/>
      <c r="K37" s="578"/>
      <c r="L37" s="578"/>
      <c r="M37" s="211"/>
      <c r="N37" s="211"/>
    </row>
    <row r="38" spans="1:14" s="209" customFormat="1" ht="13.95" customHeight="1" x14ac:dyDescent="0.25">
      <c r="A38" s="208">
        <v>31</v>
      </c>
      <c r="B38" s="663"/>
      <c r="C38" s="227" t="s">
        <v>231</v>
      </c>
      <c r="D38" s="321">
        <v>2432</v>
      </c>
      <c r="E38" s="225">
        <v>2432</v>
      </c>
      <c r="F38" s="226">
        <v>0</v>
      </c>
      <c r="G38" s="321">
        <v>2384</v>
      </c>
      <c r="H38" s="225">
        <v>2384</v>
      </c>
      <c r="I38" s="226">
        <v>0</v>
      </c>
      <c r="J38" s="578"/>
      <c r="K38" s="578"/>
      <c r="L38" s="578"/>
      <c r="M38" s="211"/>
      <c r="N38" s="211"/>
    </row>
    <row r="39" spans="1:14" s="209" customFormat="1" ht="14.25" customHeight="1" x14ac:dyDescent="0.25">
      <c r="A39" s="208">
        <v>32</v>
      </c>
      <c r="B39" s="663"/>
      <c r="C39" s="227" t="s">
        <v>232</v>
      </c>
      <c r="D39" s="321">
        <v>1685</v>
      </c>
      <c r="E39" s="225">
        <v>1685</v>
      </c>
      <c r="F39" s="226">
        <v>0</v>
      </c>
      <c r="G39" s="321">
        <v>2945</v>
      </c>
      <c r="H39" s="225">
        <v>2945</v>
      </c>
      <c r="I39" s="226">
        <v>0</v>
      </c>
      <c r="J39" s="578"/>
      <c r="K39" s="578"/>
      <c r="L39" s="578"/>
      <c r="M39" s="211"/>
      <c r="N39" s="211"/>
    </row>
    <row r="40" spans="1:14" s="209" customFormat="1" ht="13.5" customHeight="1" x14ac:dyDescent="0.25">
      <c r="A40" s="208">
        <v>33</v>
      </c>
      <c r="B40" s="663"/>
      <c r="C40" s="224" t="s">
        <v>233</v>
      </c>
      <c r="D40" s="321">
        <v>8666</v>
      </c>
      <c r="E40" s="225">
        <v>8190</v>
      </c>
      <c r="F40" s="226">
        <v>476</v>
      </c>
      <c r="G40" s="321">
        <v>2430</v>
      </c>
      <c r="H40" s="225">
        <v>2457</v>
      </c>
      <c r="I40" s="226">
        <v>1949</v>
      </c>
      <c r="J40" s="578"/>
      <c r="K40" s="578"/>
      <c r="L40" s="578"/>
      <c r="M40" s="211"/>
      <c r="N40" s="211"/>
    </row>
    <row r="41" spans="1:14" s="209" customFormat="1" ht="22.2" customHeight="1" x14ac:dyDescent="0.25">
      <c r="A41" s="208">
        <v>34</v>
      </c>
      <c r="B41" s="663"/>
      <c r="C41" s="227" t="s">
        <v>234</v>
      </c>
      <c r="D41" s="321">
        <v>60952</v>
      </c>
      <c r="E41" s="225">
        <v>0</v>
      </c>
      <c r="F41" s="226">
        <v>60952</v>
      </c>
      <c r="G41" s="321">
        <v>1067</v>
      </c>
      <c r="H41" s="225">
        <v>0</v>
      </c>
      <c r="I41" s="226">
        <v>1067</v>
      </c>
      <c r="J41" s="578"/>
      <c r="K41" s="578"/>
      <c r="L41" s="578"/>
      <c r="M41" s="211"/>
      <c r="N41" s="211"/>
    </row>
    <row r="42" spans="1:14" s="209" customFormat="1" ht="22.2" customHeight="1" x14ac:dyDescent="0.25">
      <c r="A42" s="208">
        <v>35</v>
      </c>
      <c r="B42" s="663"/>
      <c r="C42" s="227" t="s">
        <v>235</v>
      </c>
      <c r="D42" s="321">
        <v>7834</v>
      </c>
      <c r="E42" s="225">
        <v>7834</v>
      </c>
      <c r="F42" s="226">
        <v>0</v>
      </c>
      <c r="G42" s="321">
        <v>464</v>
      </c>
      <c r="H42" s="225">
        <v>464</v>
      </c>
      <c r="I42" s="226">
        <v>0</v>
      </c>
      <c r="J42" s="578"/>
      <c r="K42" s="578"/>
      <c r="L42" s="578"/>
      <c r="M42" s="211"/>
      <c r="N42" s="211"/>
    </row>
    <row r="43" spans="1:14" s="209" customFormat="1" ht="22.2" customHeight="1" x14ac:dyDescent="0.25">
      <c r="A43" s="214">
        <v>36</v>
      </c>
      <c r="B43" s="664"/>
      <c r="C43" s="234" t="s">
        <v>236</v>
      </c>
      <c r="D43" s="324">
        <v>6867</v>
      </c>
      <c r="E43" s="235">
        <v>3417</v>
      </c>
      <c r="F43" s="236">
        <v>3450</v>
      </c>
      <c r="G43" s="324">
        <v>572</v>
      </c>
      <c r="H43" s="235">
        <v>574</v>
      </c>
      <c r="I43" s="236">
        <v>571</v>
      </c>
      <c r="J43" s="578"/>
      <c r="K43" s="578"/>
      <c r="L43" s="578"/>
      <c r="M43" s="211"/>
      <c r="N43" s="211"/>
    </row>
    <row r="44" spans="1:14" ht="18" customHeight="1" x14ac:dyDescent="0.3">
      <c r="A44" s="241" t="s">
        <v>336</v>
      </c>
    </row>
  </sheetData>
  <mergeCells count="6">
    <mergeCell ref="B32:B43"/>
    <mergeCell ref="A6:A7"/>
    <mergeCell ref="B6:B7"/>
    <mergeCell ref="C6:C7"/>
    <mergeCell ref="B8:B19"/>
    <mergeCell ref="B20:B31"/>
  </mergeCells>
  <printOptions horizontalCentered="1"/>
  <pageMargins left="0.27559055118110237" right="0.11811023622047245" top="0.56000000000000005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539"/>
  <dimension ref="A1:N5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5546875" style="215" customWidth="1"/>
    <col min="2" max="2" width="17.33203125" style="203" customWidth="1"/>
    <col min="3" max="3" width="31.88671875" style="203" customWidth="1"/>
    <col min="4" max="9" width="12.6640625" style="203" customWidth="1"/>
    <col min="10" max="10" width="11.44140625" style="203"/>
    <col min="11" max="11" width="2.5546875" style="203" customWidth="1"/>
    <col min="12" max="13" width="3.44140625" style="203" customWidth="1"/>
    <col min="14" max="14" width="4.5546875" style="203" customWidth="1"/>
    <col min="15" max="16384" width="11.44140625" style="203"/>
  </cols>
  <sheetData>
    <row r="1" spans="1:14" s="195" customFormat="1" ht="10.199999999999999" customHeight="1" x14ac:dyDescent="0.2">
      <c r="A1" s="1"/>
      <c r="B1" s="194"/>
      <c r="C1" s="194"/>
      <c r="I1" s="196"/>
    </row>
    <row r="2" spans="1:14" s="198" customFormat="1" ht="49.5" customHeight="1" x14ac:dyDescent="0.35">
      <c r="A2" s="238" t="s">
        <v>244</v>
      </c>
      <c r="B2" s="197"/>
      <c r="C2" s="197"/>
      <c r="D2" s="197"/>
      <c r="E2" s="197"/>
      <c r="F2" s="197"/>
      <c r="G2" s="197"/>
      <c r="H2" s="197"/>
      <c r="I2" s="197"/>
    </row>
    <row r="3" spans="1:14" s="198" customFormat="1" ht="18" x14ac:dyDescent="0.35">
      <c r="A3" s="238" t="s">
        <v>221</v>
      </c>
      <c r="B3" s="197"/>
      <c r="C3" s="197"/>
      <c r="D3" s="197"/>
      <c r="E3" s="197"/>
      <c r="F3" s="197"/>
      <c r="G3" s="197"/>
      <c r="H3" s="197"/>
      <c r="I3" s="197"/>
    </row>
    <row r="4" spans="1:14" s="200" customFormat="1" ht="22.5" customHeight="1" x14ac:dyDescent="0.35">
      <c r="A4" s="239" t="s">
        <v>486</v>
      </c>
      <c r="B4" s="199"/>
      <c r="C4" s="199"/>
      <c r="D4" s="199"/>
      <c r="E4" s="199"/>
      <c r="F4" s="199"/>
      <c r="G4" s="199"/>
      <c r="H4" s="199"/>
      <c r="I4" s="199"/>
    </row>
    <row r="5" spans="1:14" ht="25.5" customHeight="1" x14ac:dyDescent="0.3">
      <c r="A5" s="201"/>
      <c r="B5" s="202"/>
      <c r="C5" s="202"/>
      <c r="D5" s="202"/>
      <c r="E5" s="202"/>
      <c r="F5" s="202"/>
      <c r="G5" s="202"/>
      <c r="H5" s="202"/>
      <c r="I5" s="240" t="s">
        <v>43</v>
      </c>
    </row>
    <row r="6" spans="1:14" ht="18.600000000000001" customHeight="1" x14ac:dyDescent="0.3">
      <c r="A6" s="665" t="s">
        <v>4</v>
      </c>
      <c r="B6" s="652" t="s">
        <v>132</v>
      </c>
      <c r="C6" s="652" t="s">
        <v>222</v>
      </c>
      <c r="D6" s="216" t="s">
        <v>93</v>
      </c>
      <c r="E6" s="217"/>
      <c r="F6" s="218"/>
      <c r="G6" s="219" t="s">
        <v>133</v>
      </c>
      <c r="H6" s="217"/>
      <c r="I6" s="218"/>
    </row>
    <row r="7" spans="1:14" ht="57.6" customHeight="1" x14ac:dyDescent="0.3">
      <c r="A7" s="666"/>
      <c r="B7" s="651"/>
      <c r="C7" s="653"/>
      <c r="D7" s="220" t="s">
        <v>223</v>
      </c>
      <c r="E7" s="313" t="s">
        <v>7</v>
      </c>
      <c r="F7" s="220" t="s">
        <v>8</v>
      </c>
      <c r="G7" s="220" t="s">
        <v>223</v>
      </c>
      <c r="H7" s="313" t="s">
        <v>7</v>
      </c>
      <c r="I7" s="220" t="s">
        <v>8</v>
      </c>
    </row>
    <row r="8" spans="1:14" s="243" customFormat="1" ht="18" customHeight="1" x14ac:dyDescent="0.25">
      <c r="A8" s="242">
        <v>1</v>
      </c>
      <c r="B8" s="662" t="s">
        <v>253</v>
      </c>
      <c r="C8" s="250" t="s">
        <v>225</v>
      </c>
      <c r="D8" s="320">
        <v>1113627</v>
      </c>
      <c r="E8" s="251">
        <v>480793</v>
      </c>
      <c r="F8" s="252">
        <v>632834</v>
      </c>
      <c r="G8" s="320">
        <v>1318</v>
      </c>
      <c r="H8" s="251">
        <v>1726</v>
      </c>
      <c r="I8" s="252">
        <v>1008</v>
      </c>
      <c r="J8" s="579"/>
      <c r="K8" s="579"/>
      <c r="L8" s="579"/>
      <c r="M8" s="244"/>
      <c r="N8" s="244"/>
    </row>
    <row r="9" spans="1:14" s="246" customFormat="1" ht="18" customHeight="1" x14ac:dyDescent="0.25">
      <c r="A9" s="245">
        <v>2</v>
      </c>
      <c r="B9" s="671"/>
      <c r="C9" s="224" t="s">
        <v>239</v>
      </c>
      <c r="D9" s="321">
        <v>66342</v>
      </c>
      <c r="E9" s="225">
        <v>48360</v>
      </c>
      <c r="F9" s="226">
        <v>17982</v>
      </c>
      <c r="G9" s="321">
        <v>1448</v>
      </c>
      <c r="H9" s="225">
        <v>1554</v>
      </c>
      <c r="I9" s="226">
        <v>1165</v>
      </c>
      <c r="J9" s="579"/>
      <c r="K9" s="579"/>
      <c r="L9" s="579"/>
      <c r="M9" s="247"/>
      <c r="N9" s="247"/>
    </row>
    <row r="10" spans="1:14" s="246" customFormat="1" ht="15.75" customHeight="1" x14ac:dyDescent="0.25">
      <c r="A10" s="245">
        <v>3</v>
      </c>
      <c r="B10" s="671"/>
      <c r="C10" s="224" t="s">
        <v>227</v>
      </c>
      <c r="D10" s="321">
        <v>800435</v>
      </c>
      <c r="E10" s="225">
        <v>401082</v>
      </c>
      <c r="F10" s="226">
        <v>399353</v>
      </c>
      <c r="G10" s="321">
        <v>1462</v>
      </c>
      <c r="H10" s="225">
        <v>1848</v>
      </c>
      <c r="I10" s="226">
        <v>1075</v>
      </c>
      <c r="J10" s="579"/>
      <c r="K10" s="579"/>
      <c r="L10" s="579"/>
      <c r="M10" s="247"/>
      <c r="N10" s="247"/>
    </row>
    <row r="11" spans="1:14" s="246" customFormat="1" ht="14.25" customHeight="1" x14ac:dyDescent="0.25">
      <c r="A11" s="245">
        <v>4</v>
      </c>
      <c r="B11" s="671"/>
      <c r="C11" s="224" t="s">
        <v>228</v>
      </c>
      <c r="D11" s="321">
        <v>754470</v>
      </c>
      <c r="E11" s="225">
        <v>355409</v>
      </c>
      <c r="F11" s="226">
        <v>399061</v>
      </c>
      <c r="G11" s="321">
        <v>1395</v>
      </c>
      <c r="H11" s="225">
        <v>1756</v>
      </c>
      <c r="I11" s="226">
        <v>1074</v>
      </c>
      <c r="J11" s="579"/>
      <c r="K11" s="579"/>
      <c r="L11" s="579"/>
      <c r="M11" s="247"/>
      <c r="N11" s="247"/>
    </row>
    <row r="12" spans="1:14" s="246" customFormat="1" ht="14.25" customHeight="1" x14ac:dyDescent="0.25">
      <c r="A12" s="245">
        <v>5</v>
      </c>
      <c r="B12" s="671"/>
      <c r="C12" s="224" t="s">
        <v>229</v>
      </c>
      <c r="D12" s="321">
        <v>2377</v>
      </c>
      <c r="E12" s="225">
        <v>2377</v>
      </c>
      <c r="F12" s="226">
        <v>0</v>
      </c>
      <c r="G12" s="321">
        <v>3350</v>
      </c>
      <c r="H12" s="225">
        <v>3350</v>
      </c>
      <c r="I12" s="226">
        <v>0</v>
      </c>
      <c r="J12" s="579"/>
      <c r="K12" s="579"/>
      <c r="L12" s="579"/>
      <c r="M12" s="247"/>
      <c r="N12" s="247"/>
    </row>
    <row r="13" spans="1:14" s="246" customFormat="1" ht="30" customHeight="1" x14ac:dyDescent="0.25">
      <c r="A13" s="245">
        <v>6</v>
      </c>
      <c r="B13" s="671"/>
      <c r="C13" s="224" t="s">
        <v>230</v>
      </c>
      <c r="D13" s="321">
        <v>0</v>
      </c>
      <c r="E13" s="225">
        <v>0</v>
      </c>
      <c r="F13" s="226">
        <v>0</v>
      </c>
      <c r="G13" s="321">
        <v>0</v>
      </c>
      <c r="H13" s="225">
        <v>0</v>
      </c>
      <c r="I13" s="226">
        <v>0</v>
      </c>
      <c r="J13" s="579"/>
      <c r="K13" s="579"/>
      <c r="L13" s="579"/>
      <c r="M13" s="247"/>
      <c r="N13" s="247"/>
    </row>
    <row r="14" spans="1:14" s="246" customFormat="1" ht="14.25" customHeight="1" x14ac:dyDescent="0.25">
      <c r="A14" s="245">
        <v>7</v>
      </c>
      <c r="B14" s="671"/>
      <c r="C14" s="224" t="s">
        <v>231</v>
      </c>
      <c r="D14" s="321">
        <v>14508</v>
      </c>
      <c r="E14" s="225">
        <v>14508</v>
      </c>
      <c r="F14" s="226">
        <v>0</v>
      </c>
      <c r="G14" s="321">
        <v>1900</v>
      </c>
      <c r="H14" s="225">
        <v>1900</v>
      </c>
      <c r="I14" s="226">
        <v>0</v>
      </c>
      <c r="J14" s="579"/>
      <c r="K14" s="579"/>
      <c r="L14" s="579"/>
      <c r="M14" s="247"/>
      <c r="N14" s="247"/>
    </row>
    <row r="15" spans="1:14" s="246" customFormat="1" ht="14.25" customHeight="1" x14ac:dyDescent="0.25">
      <c r="A15" s="245">
        <v>8</v>
      </c>
      <c r="B15" s="671"/>
      <c r="C15" s="224" t="s">
        <v>232</v>
      </c>
      <c r="D15" s="321">
        <v>10623</v>
      </c>
      <c r="E15" s="225">
        <v>10623</v>
      </c>
      <c r="F15" s="226">
        <v>0</v>
      </c>
      <c r="G15" s="321">
        <v>2736</v>
      </c>
      <c r="H15" s="225">
        <v>2736</v>
      </c>
      <c r="I15" s="226">
        <v>0</v>
      </c>
      <c r="J15" s="579"/>
      <c r="K15" s="579"/>
      <c r="L15" s="579"/>
      <c r="M15" s="247"/>
      <c r="N15" s="247"/>
    </row>
    <row r="16" spans="1:14" s="246" customFormat="1" ht="14.25" customHeight="1" x14ac:dyDescent="0.25">
      <c r="A16" s="245">
        <v>9</v>
      </c>
      <c r="B16" s="671"/>
      <c r="C16" s="224" t="s">
        <v>233</v>
      </c>
      <c r="D16" s="321">
        <v>18457</v>
      </c>
      <c r="E16" s="225">
        <v>18165</v>
      </c>
      <c r="F16" s="226">
        <v>292</v>
      </c>
      <c r="G16" s="321">
        <v>2871</v>
      </c>
      <c r="H16" s="225">
        <v>2883</v>
      </c>
      <c r="I16" s="226">
        <v>2165</v>
      </c>
      <c r="J16" s="579"/>
      <c r="K16" s="579"/>
      <c r="L16" s="579"/>
      <c r="M16" s="247"/>
      <c r="N16" s="247"/>
    </row>
    <row r="17" spans="1:14" s="246" customFormat="1" ht="15" customHeight="1" x14ac:dyDescent="0.25">
      <c r="A17" s="245">
        <v>10</v>
      </c>
      <c r="B17" s="671"/>
      <c r="C17" s="224" t="s">
        <v>234</v>
      </c>
      <c r="D17" s="321">
        <v>203009</v>
      </c>
      <c r="E17" s="225">
        <v>0</v>
      </c>
      <c r="F17" s="226">
        <v>203009</v>
      </c>
      <c r="G17" s="321">
        <v>894</v>
      </c>
      <c r="H17" s="225">
        <v>0</v>
      </c>
      <c r="I17" s="226">
        <v>894</v>
      </c>
      <c r="J17" s="579"/>
      <c r="K17" s="579"/>
      <c r="L17" s="579"/>
      <c r="M17" s="247"/>
      <c r="N17" s="247"/>
    </row>
    <row r="18" spans="1:14" s="246" customFormat="1" ht="15" customHeight="1" x14ac:dyDescent="0.25">
      <c r="A18" s="245">
        <v>11</v>
      </c>
      <c r="B18" s="671"/>
      <c r="C18" s="224" t="s">
        <v>235</v>
      </c>
      <c r="D18" s="321">
        <v>18440</v>
      </c>
      <c r="E18" s="225">
        <v>18440</v>
      </c>
      <c r="F18" s="226">
        <v>0</v>
      </c>
      <c r="G18" s="321">
        <v>378</v>
      </c>
      <c r="H18" s="225">
        <v>378</v>
      </c>
      <c r="I18" s="226">
        <v>0</v>
      </c>
      <c r="J18" s="579"/>
      <c r="K18" s="579"/>
      <c r="L18" s="579"/>
      <c r="M18" s="247"/>
      <c r="N18" s="247"/>
    </row>
    <row r="19" spans="1:14" s="246" customFormat="1" ht="14.25" customHeight="1" x14ac:dyDescent="0.25">
      <c r="A19" s="248">
        <v>12</v>
      </c>
      <c r="B19" s="672"/>
      <c r="C19" s="253" t="s">
        <v>236</v>
      </c>
      <c r="D19" s="324">
        <v>25401</v>
      </c>
      <c r="E19" s="235">
        <v>12911</v>
      </c>
      <c r="F19" s="236">
        <v>12490</v>
      </c>
      <c r="G19" s="324">
        <v>509</v>
      </c>
      <c r="H19" s="235">
        <v>507</v>
      </c>
      <c r="I19" s="236">
        <v>511</v>
      </c>
      <c r="J19" s="579"/>
      <c r="K19" s="579"/>
      <c r="L19" s="579"/>
      <c r="M19" s="247"/>
      <c r="N19" s="247"/>
    </row>
    <row r="20" spans="1:14" s="243" customFormat="1" ht="18" customHeight="1" x14ac:dyDescent="0.25">
      <c r="A20" s="242">
        <v>13</v>
      </c>
      <c r="B20" s="662" t="s">
        <v>254</v>
      </c>
      <c r="C20" s="250" t="s">
        <v>225</v>
      </c>
      <c r="D20" s="325">
        <v>1060355</v>
      </c>
      <c r="E20" s="251">
        <v>351581</v>
      </c>
      <c r="F20" s="252">
        <v>708774</v>
      </c>
      <c r="G20" s="325">
        <v>2112</v>
      </c>
      <c r="H20" s="251">
        <v>2825</v>
      </c>
      <c r="I20" s="252">
        <v>1759</v>
      </c>
      <c r="J20" s="579"/>
      <c r="K20" s="579"/>
      <c r="L20" s="579"/>
      <c r="M20" s="244"/>
      <c r="N20" s="244"/>
    </row>
    <row r="21" spans="1:14" s="246" customFormat="1" ht="18" customHeight="1" x14ac:dyDescent="0.25">
      <c r="A21" s="245">
        <v>14</v>
      </c>
      <c r="B21" s="671"/>
      <c r="C21" s="224" t="s">
        <v>240</v>
      </c>
      <c r="D21" s="321">
        <v>34161</v>
      </c>
      <c r="E21" s="225">
        <v>16161</v>
      </c>
      <c r="F21" s="226">
        <v>18000</v>
      </c>
      <c r="G21" s="321">
        <v>1705</v>
      </c>
      <c r="H21" s="225">
        <v>2023</v>
      </c>
      <c r="I21" s="226">
        <v>1419</v>
      </c>
      <c r="J21" s="579"/>
      <c r="K21" s="579"/>
      <c r="L21" s="579"/>
      <c r="M21" s="247"/>
      <c r="N21" s="247"/>
    </row>
    <row r="22" spans="1:14" s="246" customFormat="1" ht="15.75" customHeight="1" x14ac:dyDescent="0.25">
      <c r="A22" s="245">
        <v>15</v>
      </c>
      <c r="B22" s="671"/>
      <c r="C22" s="224" t="s">
        <v>227</v>
      </c>
      <c r="D22" s="321">
        <v>874133</v>
      </c>
      <c r="E22" s="225">
        <v>307112</v>
      </c>
      <c r="F22" s="226">
        <v>567021</v>
      </c>
      <c r="G22" s="321">
        <v>2284</v>
      </c>
      <c r="H22" s="225">
        <v>3073</v>
      </c>
      <c r="I22" s="226">
        <v>1856</v>
      </c>
      <c r="J22" s="579"/>
      <c r="K22" s="579"/>
      <c r="L22" s="579"/>
      <c r="M22" s="247"/>
      <c r="N22" s="247"/>
    </row>
    <row r="23" spans="1:14" s="246" customFormat="1" ht="14.25" customHeight="1" x14ac:dyDescent="0.25">
      <c r="A23" s="245">
        <v>16</v>
      </c>
      <c r="B23" s="671"/>
      <c r="C23" s="224" t="s">
        <v>228</v>
      </c>
      <c r="D23" s="321">
        <v>845395</v>
      </c>
      <c r="E23" s="225">
        <v>278597</v>
      </c>
      <c r="F23" s="226">
        <v>566798</v>
      </c>
      <c r="G23" s="321">
        <v>2248</v>
      </c>
      <c r="H23" s="225">
        <v>3046</v>
      </c>
      <c r="I23" s="226">
        <v>1856</v>
      </c>
      <c r="J23" s="579"/>
      <c r="K23" s="579"/>
      <c r="L23" s="579"/>
      <c r="M23" s="247"/>
      <c r="N23" s="247"/>
    </row>
    <row r="24" spans="1:14" s="246" customFormat="1" ht="14.25" customHeight="1" x14ac:dyDescent="0.25">
      <c r="A24" s="245">
        <v>17</v>
      </c>
      <c r="B24" s="671"/>
      <c r="C24" s="224" t="s">
        <v>229</v>
      </c>
      <c r="D24" s="321">
        <v>417</v>
      </c>
      <c r="E24" s="225">
        <v>416</v>
      </c>
      <c r="F24" s="226">
        <v>1</v>
      </c>
      <c r="G24" s="321">
        <v>3937</v>
      </c>
      <c r="H24" s="225">
        <v>3943</v>
      </c>
      <c r="I24" s="226">
        <v>1500</v>
      </c>
      <c r="J24" s="579"/>
      <c r="K24" s="579"/>
      <c r="L24" s="579"/>
      <c r="M24" s="247"/>
      <c r="N24" s="247"/>
    </row>
    <row r="25" spans="1:14" s="246" customFormat="1" ht="30" customHeight="1" x14ac:dyDescent="0.25">
      <c r="A25" s="245">
        <v>18</v>
      </c>
      <c r="B25" s="671"/>
      <c r="C25" s="224" t="s">
        <v>230</v>
      </c>
      <c r="D25" s="321">
        <v>0</v>
      </c>
      <c r="E25" s="225">
        <v>0</v>
      </c>
      <c r="F25" s="226">
        <v>0</v>
      </c>
      <c r="G25" s="321">
        <v>0</v>
      </c>
      <c r="H25" s="225">
        <v>0</v>
      </c>
      <c r="I25" s="226">
        <v>0</v>
      </c>
      <c r="J25" s="579"/>
      <c r="K25" s="579"/>
      <c r="L25" s="579"/>
      <c r="M25" s="247"/>
      <c r="N25" s="247"/>
    </row>
    <row r="26" spans="1:14" s="246" customFormat="1" ht="14.25" customHeight="1" x14ac:dyDescent="0.25">
      <c r="A26" s="245">
        <v>19</v>
      </c>
      <c r="B26" s="671"/>
      <c r="C26" s="224" t="s">
        <v>231</v>
      </c>
      <c r="D26" s="321">
        <v>11871</v>
      </c>
      <c r="E26" s="225">
        <v>11871</v>
      </c>
      <c r="F26" s="226">
        <v>0</v>
      </c>
      <c r="G26" s="321">
        <v>3007</v>
      </c>
      <c r="H26" s="225">
        <v>3007</v>
      </c>
      <c r="I26" s="226">
        <v>0</v>
      </c>
      <c r="J26" s="579"/>
      <c r="K26" s="579"/>
      <c r="L26" s="579"/>
      <c r="M26" s="247"/>
      <c r="N26" s="247"/>
    </row>
    <row r="27" spans="1:14" s="246" customFormat="1" ht="14.25" customHeight="1" x14ac:dyDescent="0.25">
      <c r="A27" s="245">
        <v>20</v>
      </c>
      <c r="B27" s="671"/>
      <c r="C27" s="224" t="s">
        <v>232</v>
      </c>
      <c r="D27" s="321">
        <v>13010</v>
      </c>
      <c r="E27" s="225">
        <v>13010</v>
      </c>
      <c r="F27" s="226">
        <v>0</v>
      </c>
      <c r="G27" s="321">
        <v>3592</v>
      </c>
      <c r="H27" s="225">
        <v>3592</v>
      </c>
      <c r="I27" s="226">
        <v>0</v>
      </c>
      <c r="J27" s="579"/>
      <c r="K27" s="579"/>
      <c r="L27" s="579"/>
      <c r="M27" s="247"/>
      <c r="N27" s="247"/>
    </row>
    <row r="28" spans="1:14" s="246" customFormat="1" ht="14.25" customHeight="1" x14ac:dyDescent="0.25">
      <c r="A28" s="245">
        <v>21</v>
      </c>
      <c r="B28" s="671"/>
      <c r="C28" s="224" t="s">
        <v>233</v>
      </c>
      <c r="D28" s="321">
        <v>3440</v>
      </c>
      <c r="E28" s="225">
        <v>3218</v>
      </c>
      <c r="F28" s="226">
        <v>222</v>
      </c>
      <c r="G28" s="321">
        <v>3429</v>
      </c>
      <c r="H28" s="225">
        <v>3478</v>
      </c>
      <c r="I28" s="226">
        <v>2712</v>
      </c>
      <c r="J28" s="579"/>
      <c r="K28" s="579"/>
      <c r="L28" s="579"/>
      <c r="M28" s="247"/>
      <c r="N28" s="247"/>
    </row>
    <row r="29" spans="1:14" s="246" customFormat="1" ht="15" customHeight="1" x14ac:dyDescent="0.25">
      <c r="A29" s="245">
        <v>22</v>
      </c>
      <c r="B29" s="671"/>
      <c r="C29" s="224" t="s">
        <v>234</v>
      </c>
      <c r="D29" s="321">
        <v>116813</v>
      </c>
      <c r="E29" s="225">
        <v>0</v>
      </c>
      <c r="F29" s="226">
        <v>116813</v>
      </c>
      <c r="G29" s="321">
        <v>1409</v>
      </c>
      <c r="H29" s="225">
        <v>0</v>
      </c>
      <c r="I29" s="226">
        <v>1409</v>
      </c>
      <c r="J29" s="579"/>
      <c r="K29" s="579"/>
      <c r="L29" s="579"/>
      <c r="M29" s="247"/>
      <c r="N29" s="247"/>
    </row>
    <row r="30" spans="1:14" s="246" customFormat="1" ht="15" customHeight="1" x14ac:dyDescent="0.25">
      <c r="A30" s="245">
        <v>23</v>
      </c>
      <c r="B30" s="671"/>
      <c r="C30" s="224" t="s">
        <v>235</v>
      </c>
      <c r="D30" s="321">
        <v>21275</v>
      </c>
      <c r="E30" s="225">
        <v>21275</v>
      </c>
      <c r="F30" s="226">
        <v>0</v>
      </c>
      <c r="G30" s="321">
        <v>603</v>
      </c>
      <c r="H30" s="225">
        <v>603</v>
      </c>
      <c r="I30" s="226">
        <v>0</v>
      </c>
      <c r="J30" s="579"/>
      <c r="K30" s="579"/>
      <c r="L30" s="579"/>
      <c r="M30" s="247"/>
      <c r="N30" s="247"/>
    </row>
    <row r="31" spans="1:14" s="246" customFormat="1" ht="15" customHeight="1" x14ac:dyDescent="0.25">
      <c r="A31" s="248">
        <v>24</v>
      </c>
      <c r="B31" s="672"/>
      <c r="C31" s="253" t="s">
        <v>236</v>
      </c>
      <c r="D31" s="324">
        <v>13973</v>
      </c>
      <c r="E31" s="235">
        <v>7033</v>
      </c>
      <c r="F31" s="236">
        <v>6940</v>
      </c>
      <c r="G31" s="324">
        <v>549</v>
      </c>
      <c r="H31" s="235">
        <v>551</v>
      </c>
      <c r="I31" s="236">
        <v>548</v>
      </c>
      <c r="J31" s="579"/>
      <c r="K31" s="579"/>
      <c r="L31" s="579"/>
      <c r="M31" s="247"/>
      <c r="N31" s="247"/>
    </row>
    <row r="32" spans="1:14" s="243" customFormat="1" ht="18" customHeight="1" x14ac:dyDescent="0.25">
      <c r="A32" s="249">
        <v>25</v>
      </c>
      <c r="B32" s="662" t="s">
        <v>321</v>
      </c>
      <c r="C32" s="254" t="s">
        <v>225</v>
      </c>
      <c r="D32" s="320">
        <v>20215</v>
      </c>
      <c r="E32" s="222">
        <v>11098</v>
      </c>
      <c r="F32" s="223">
        <v>9117</v>
      </c>
      <c r="G32" s="320">
        <v>1926</v>
      </c>
      <c r="H32" s="222">
        <v>2367</v>
      </c>
      <c r="I32" s="223">
        <v>1388</v>
      </c>
      <c r="J32" s="579"/>
      <c r="K32" s="579"/>
      <c r="L32" s="579"/>
      <c r="M32" s="244"/>
      <c r="N32" s="244"/>
    </row>
    <row r="33" spans="1:14" s="246" customFormat="1" ht="30" customHeight="1" x14ac:dyDescent="0.25">
      <c r="A33" s="245">
        <v>26</v>
      </c>
      <c r="B33" s="671"/>
      <c r="C33" s="224" t="s">
        <v>241</v>
      </c>
      <c r="D33" s="321">
        <v>1024</v>
      </c>
      <c r="E33" s="225">
        <v>885</v>
      </c>
      <c r="F33" s="226">
        <v>139</v>
      </c>
      <c r="G33" s="321">
        <v>1831</v>
      </c>
      <c r="H33" s="225">
        <v>1879</v>
      </c>
      <c r="I33" s="226">
        <v>1520</v>
      </c>
      <c r="J33" s="579"/>
      <c r="K33" s="579"/>
      <c r="L33" s="579"/>
      <c r="M33" s="247"/>
      <c r="N33" s="247"/>
    </row>
    <row r="34" spans="1:14" s="246" customFormat="1" ht="15.75" customHeight="1" x14ac:dyDescent="0.25">
      <c r="A34" s="245">
        <v>27</v>
      </c>
      <c r="B34" s="671"/>
      <c r="C34" s="224" t="s">
        <v>227</v>
      </c>
      <c r="D34" s="321">
        <v>14332</v>
      </c>
      <c r="E34" s="225">
        <v>9769</v>
      </c>
      <c r="F34" s="226">
        <v>4563</v>
      </c>
      <c r="G34" s="321">
        <v>2223</v>
      </c>
      <c r="H34" s="225">
        <v>2497</v>
      </c>
      <c r="I34" s="226">
        <v>1638</v>
      </c>
      <c r="J34" s="579"/>
      <c r="K34" s="579"/>
      <c r="L34" s="579"/>
      <c r="M34" s="247"/>
      <c r="N34" s="247"/>
    </row>
    <row r="35" spans="1:14" s="246" customFormat="1" ht="14.25" customHeight="1" x14ac:dyDescent="0.25">
      <c r="A35" s="245">
        <v>28</v>
      </c>
      <c r="B35" s="671"/>
      <c r="C35" s="224" t="s">
        <v>228</v>
      </c>
      <c r="D35" s="321">
        <v>13000</v>
      </c>
      <c r="E35" s="225">
        <v>8444</v>
      </c>
      <c r="F35" s="226">
        <v>4556</v>
      </c>
      <c r="G35" s="321">
        <v>2156</v>
      </c>
      <c r="H35" s="225">
        <v>2437</v>
      </c>
      <c r="I35" s="226">
        <v>1637</v>
      </c>
      <c r="J35" s="579"/>
      <c r="K35" s="579"/>
      <c r="L35" s="579"/>
      <c r="M35" s="247"/>
      <c r="N35" s="247"/>
    </row>
    <row r="36" spans="1:14" s="246" customFormat="1" ht="14.25" customHeight="1" x14ac:dyDescent="0.25">
      <c r="A36" s="245">
        <v>29</v>
      </c>
      <c r="B36" s="671"/>
      <c r="C36" s="224" t="s">
        <v>229</v>
      </c>
      <c r="D36" s="321">
        <v>2</v>
      </c>
      <c r="E36" s="225">
        <v>2</v>
      </c>
      <c r="F36" s="226">
        <v>0</v>
      </c>
      <c r="G36" s="321">
        <v>3554</v>
      </c>
      <c r="H36" s="225">
        <v>3554</v>
      </c>
      <c r="I36" s="226">
        <v>0</v>
      </c>
      <c r="J36" s="579"/>
      <c r="K36" s="579"/>
      <c r="L36" s="579"/>
      <c r="M36" s="247"/>
      <c r="N36" s="247"/>
    </row>
    <row r="37" spans="1:14" s="246" customFormat="1" ht="30" customHeight="1" x14ac:dyDescent="0.25">
      <c r="A37" s="245">
        <v>30</v>
      </c>
      <c r="B37" s="671"/>
      <c r="C37" s="224" t="s">
        <v>230</v>
      </c>
      <c r="D37" s="321">
        <v>0</v>
      </c>
      <c r="E37" s="225">
        <v>0</v>
      </c>
      <c r="F37" s="226">
        <v>0</v>
      </c>
      <c r="G37" s="321">
        <v>0</v>
      </c>
      <c r="H37" s="225">
        <v>0</v>
      </c>
      <c r="I37" s="226">
        <v>0</v>
      </c>
      <c r="J37" s="579"/>
      <c r="K37" s="579"/>
      <c r="L37" s="579"/>
      <c r="M37" s="247"/>
      <c r="N37" s="247"/>
    </row>
    <row r="38" spans="1:14" s="246" customFormat="1" ht="14.25" customHeight="1" x14ac:dyDescent="0.25">
      <c r="A38" s="245">
        <v>31</v>
      </c>
      <c r="B38" s="671"/>
      <c r="C38" s="224" t="s">
        <v>231</v>
      </c>
      <c r="D38" s="321">
        <v>453</v>
      </c>
      <c r="E38" s="225">
        <v>453</v>
      </c>
      <c r="F38" s="226">
        <v>0</v>
      </c>
      <c r="G38" s="321">
        <v>2339</v>
      </c>
      <c r="H38" s="225">
        <v>2339</v>
      </c>
      <c r="I38" s="226">
        <v>0</v>
      </c>
      <c r="J38" s="579"/>
      <c r="K38" s="579"/>
      <c r="L38" s="579"/>
      <c r="M38" s="247"/>
      <c r="N38" s="247"/>
    </row>
    <row r="39" spans="1:14" s="246" customFormat="1" ht="14.25" customHeight="1" x14ac:dyDescent="0.25">
      <c r="A39" s="245">
        <v>32</v>
      </c>
      <c r="B39" s="671"/>
      <c r="C39" s="224" t="s">
        <v>232</v>
      </c>
      <c r="D39" s="321">
        <v>481</v>
      </c>
      <c r="E39" s="225">
        <v>481</v>
      </c>
      <c r="F39" s="226">
        <v>0</v>
      </c>
      <c r="G39" s="321">
        <v>3273</v>
      </c>
      <c r="H39" s="225">
        <v>3273</v>
      </c>
      <c r="I39" s="226">
        <v>0</v>
      </c>
      <c r="J39" s="579"/>
      <c r="K39" s="579"/>
      <c r="L39" s="579"/>
      <c r="M39" s="247"/>
      <c r="N39" s="247"/>
    </row>
    <row r="40" spans="1:14" s="246" customFormat="1" ht="14.25" customHeight="1" x14ac:dyDescent="0.25">
      <c r="A40" s="245">
        <v>33</v>
      </c>
      <c r="B40" s="671"/>
      <c r="C40" s="224" t="s">
        <v>233</v>
      </c>
      <c r="D40" s="321">
        <v>396</v>
      </c>
      <c r="E40" s="225">
        <v>389</v>
      </c>
      <c r="F40" s="226">
        <v>7</v>
      </c>
      <c r="G40" s="321">
        <v>3009</v>
      </c>
      <c r="H40" s="225">
        <v>3019</v>
      </c>
      <c r="I40" s="226">
        <v>2408</v>
      </c>
      <c r="J40" s="579"/>
      <c r="K40" s="579"/>
      <c r="L40" s="579"/>
      <c r="M40" s="247"/>
      <c r="N40" s="247"/>
    </row>
    <row r="41" spans="1:14" s="246" customFormat="1" ht="15" customHeight="1" x14ac:dyDescent="0.25">
      <c r="A41" s="245">
        <v>34</v>
      </c>
      <c r="B41" s="671"/>
      <c r="C41" s="224" t="s">
        <v>234</v>
      </c>
      <c r="D41" s="321">
        <v>4220</v>
      </c>
      <c r="E41" s="225">
        <v>0</v>
      </c>
      <c r="F41" s="226">
        <v>4220</v>
      </c>
      <c r="G41" s="321">
        <v>1154</v>
      </c>
      <c r="H41" s="225">
        <v>0</v>
      </c>
      <c r="I41" s="226">
        <v>1154</v>
      </c>
      <c r="J41" s="579"/>
      <c r="K41" s="579"/>
      <c r="L41" s="579"/>
      <c r="M41" s="247"/>
      <c r="N41" s="247"/>
    </row>
    <row r="42" spans="1:14" s="246" customFormat="1" ht="15" customHeight="1" x14ac:dyDescent="0.25">
      <c r="A42" s="245">
        <v>35</v>
      </c>
      <c r="B42" s="671"/>
      <c r="C42" s="224" t="s">
        <v>235</v>
      </c>
      <c r="D42" s="321">
        <v>235</v>
      </c>
      <c r="E42" s="225">
        <v>235</v>
      </c>
      <c r="F42" s="226">
        <v>0</v>
      </c>
      <c r="G42" s="321">
        <v>443</v>
      </c>
      <c r="H42" s="225">
        <v>443</v>
      </c>
      <c r="I42" s="226">
        <v>0</v>
      </c>
      <c r="J42" s="579"/>
      <c r="K42" s="579"/>
      <c r="L42" s="579"/>
      <c r="M42" s="247"/>
      <c r="N42" s="247"/>
    </row>
    <row r="43" spans="1:14" s="246" customFormat="1" ht="15" customHeight="1" x14ac:dyDescent="0.25">
      <c r="A43" s="248">
        <v>36</v>
      </c>
      <c r="B43" s="672"/>
      <c r="C43" s="253" t="s">
        <v>236</v>
      </c>
      <c r="D43" s="324">
        <v>404</v>
      </c>
      <c r="E43" s="235">
        <v>209</v>
      </c>
      <c r="F43" s="236">
        <v>195</v>
      </c>
      <c r="G43" s="324">
        <v>531</v>
      </c>
      <c r="H43" s="235">
        <v>541</v>
      </c>
      <c r="I43" s="236">
        <v>519</v>
      </c>
      <c r="J43" s="579"/>
      <c r="K43" s="579"/>
      <c r="L43" s="579"/>
      <c r="M43" s="247"/>
      <c r="N43" s="247"/>
    </row>
    <row r="44" spans="1:14" s="243" customFormat="1" ht="18" customHeight="1" x14ac:dyDescent="0.25">
      <c r="A44" s="242">
        <v>37</v>
      </c>
      <c r="B44" s="662" t="s">
        <v>322</v>
      </c>
      <c r="C44" s="250" t="s">
        <v>225</v>
      </c>
      <c r="D44" s="325">
        <v>14254</v>
      </c>
      <c r="E44" s="251">
        <v>7881</v>
      </c>
      <c r="F44" s="252">
        <v>6373</v>
      </c>
      <c r="G44" s="325">
        <v>2413</v>
      </c>
      <c r="H44" s="251">
        <v>3059</v>
      </c>
      <c r="I44" s="252">
        <v>1614</v>
      </c>
      <c r="J44" s="579"/>
      <c r="K44" s="579"/>
      <c r="L44" s="579"/>
      <c r="M44" s="244"/>
      <c r="N44" s="244"/>
    </row>
    <row r="45" spans="1:14" s="246" customFormat="1" ht="30.75" customHeight="1" x14ac:dyDescent="0.25">
      <c r="A45" s="245">
        <v>38</v>
      </c>
      <c r="B45" s="671"/>
      <c r="C45" s="224" t="s">
        <v>237</v>
      </c>
      <c r="D45" s="321">
        <v>210</v>
      </c>
      <c r="E45" s="225">
        <v>198</v>
      </c>
      <c r="F45" s="226">
        <v>12</v>
      </c>
      <c r="G45" s="321">
        <v>2148</v>
      </c>
      <c r="H45" s="225">
        <v>2166</v>
      </c>
      <c r="I45" s="226">
        <v>1836</v>
      </c>
      <c r="J45" s="579"/>
      <c r="K45" s="579"/>
      <c r="L45" s="579"/>
      <c r="M45" s="247"/>
      <c r="N45" s="247"/>
    </row>
    <row r="46" spans="1:14" s="246" customFormat="1" ht="15.75" customHeight="1" x14ac:dyDescent="0.25">
      <c r="A46" s="245">
        <v>39</v>
      </c>
      <c r="B46" s="671"/>
      <c r="C46" s="224" t="s">
        <v>227</v>
      </c>
      <c r="D46" s="321">
        <v>8805</v>
      </c>
      <c r="E46" s="225">
        <v>7481</v>
      </c>
      <c r="F46" s="226">
        <v>1324</v>
      </c>
      <c r="G46" s="321">
        <v>3014</v>
      </c>
      <c r="H46" s="225">
        <v>3143</v>
      </c>
      <c r="I46" s="226">
        <v>2282</v>
      </c>
      <c r="J46" s="579"/>
      <c r="K46" s="579"/>
      <c r="L46" s="579"/>
      <c r="M46" s="247"/>
      <c r="N46" s="247"/>
    </row>
    <row r="47" spans="1:14" s="246" customFormat="1" ht="14.25" customHeight="1" x14ac:dyDescent="0.25">
      <c r="A47" s="245">
        <v>40</v>
      </c>
      <c r="B47" s="671"/>
      <c r="C47" s="224" t="s">
        <v>228</v>
      </c>
      <c r="D47" s="321">
        <v>8205</v>
      </c>
      <c r="E47" s="225">
        <v>6881</v>
      </c>
      <c r="F47" s="226">
        <v>1324</v>
      </c>
      <c r="G47" s="321">
        <v>2973</v>
      </c>
      <c r="H47" s="225">
        <v>3106</v>
      </c>
      <c r="I47" s="226">
        <v>2282</v>
      </c>
      <c r="J47" s="579"/>
      <c r="K47" s="579"/>
      <c r="L47" s="579"/>
      <c r="M47" s="247"/>
      <c r="N47" s="247"/>
    </row>
    <row r="48" spans="1:14" s="246" customFormat="1" ht="14.25" customHeight="1" x14ac:dyDescent="0.25">
      <c r="A48" s="245">
        <v>41</v>
      </c>
      <c r="B48" s="671"/>
      <c r="C48" s="224" t="s">
        <v>229</v>
      </c>
      <c r="D48" s="321">
        <v>48</v>
      </c>
      <c r="E48" s="225">
        <v>48</v>
      </c>
      <c r="F48" s="226">
        <v>0</v>
      </c>
      <c r="G48" s="321">
        <v>3544</v>
      </c>
      <c r="H48" s="225">
        <v>3544</v>
      </c>
      <c r="I48" s="226">
        <v>0</v>
      </c>
      <c r="J48" s="579"/>
      <c r="K48" s="579"/>
      <c r="L48" s="579"/>
      <c r="M48" s="247"/>
      <c r="N48" s="247"/>
    </row>
    <row r="49" spans="1:14" s="246" customFormat="1" ht="30" customHeight="1" x14ac:dyDescent="0.25">
      <c r="A49" s="245">
        <v>42</v>
      </c>
      <c r="B49" s="671"/>
      <c r="C49" s="224" t="s">
        <v>230</v>
      </c>
      <c r="D49" s="321">
        <v>0</v>
      </c>
      <c r="E49" s="225">
        <v>0</v>
      </c>
      <c r="F49" s="226">
        <v>0</v>
      </c>
      <c r="G49" s="321">
        <v>0</v>
      </c>
      <c r="H49" s="225">
        <v>0</v>
      </c>
      <c r="I49" s="226">
        <v>0</v>
      </c>
      <c r="J49" s="579"/>
      <c r="K49" s="579"/>
      <c r="L49" s="579"/>
      <c r="M49" s="247"/>
      <c r="N49" s="247"/>
    </row>
    <row r="50" spans="1:14" s="246" customFormat="1" ht="14.25" customHeight="1" x14ac:dyDescent="0.25">
      <c r="A50" s="245">
        <v>43</v>
      </c>
      <c r="B50" s="671"/>
      <c r="C50" s="224" t="s">
        <v>231</v>
      </c>
      <c r="D50" s="321">
        <v>203</v>
      </c>
      <c r="E50" s="225">
        <v>203</v>
      </c>
      <c r="F50" s="226">
        <v>0</v>
      </c>
      <c r="G50" s="321">
        <v>3488</v>
      </c>
      <c r="H50" s="225">
        <v>3488</v>
      </c>
      <c r="I50" s="226">
        <v>0</v>
      </c>
      <c r="J50" s="579"/>
      <c r="K50" s="579"/>
      <c r="L50" s="579"/>
      <c r="M50" s="247"/>
      <c r="N50" s="247"/>
    </row>
    <row r="51" spans="1:14" s="246" customFormat="1" ht="14.25" customHeight="1" x14ac:dyDescent="0.25">
      <c r="A51" s="245">
        <v>44</v>
      </c>
      <c r="B51" s="671"/>
      <c r="C51" s="224" t="s">
        <v>232</v>
      </c>
      <c r="D51" s="321">
        <v>95</v>
      </c>
      <c r="E51" s="225">
        <v>95</v>
      </c>
      <c r="F51" s="226">
        <v>0</v>
      </c>
      <c r="G51" s="321">
        <v>3577</v>
      </c>
      <c r="H51" s="225">
        <v>3577</v>
      </c>
      <c r="I51" s="226">
        <v>0</v>
      </c>
      <c r="J51" s="579"/>
      <c r="K51" s="579"/>
      <c r="L51" s="579"/>
      <c r="M51" s="247"/>
      <c r="N51" s="247"/>
    </row>
    <row r="52" spans="1:14" s="246" customFormat="1" ht="14.25" customHeight="1" x14ac:dyDescent="0.25">
      <c r="A52" s="245">
        <v>45</v>
      </c>
      <c r="B52" s="671"/>
      <c r="C52" s="224" t="s">
        <v>233</v>
      </c>
      <c r="D52" s="321">
        <v>254</v>
      </c>
      <c r="E52" s="225">
        <v>254</v>
      </c>
      <c r="F52" s="226">
        <v>0</v>
      </c>
      <c r="G52" s="321">
        <v>3642</v>
      </c>
      <c r="H52" s="225">
        <v>3642</v>
      </c>
      <c r="I52" s="226">
        <v>0</v>
      </c>
      <c r="J52" s="579"/>
      <c r="K52" s="579"/>
      <c r="L52" s="579"/>
      <c r="M52" s="247"/>
      <c r="N52" s="247"/>
    </row>
    <row r="53" spans="1:14" s="246" customFormat="1" ht="15" customHeight="1" x14ac:dyDescent="0.25">
      <c r="A53" s="245">
        <v>46</v>
      </c>
      <c r="B53" s="671"/>
      <c r="C53" s="224" t="s">
        <v>234</v>
      </c>
      <c r="D53" s="321">
        <v>4911</v>
      </c>
      <c r="E53" s="225">
        <v>0</v>
      </c>
      <c r="F53" s="226">
        <v>4911</v>
      </c>
      <c r="G53" s="321">
        <v>1452</v>
      </c>
      <c r="H53" s="225">
        <v>0</v>
      </c>
      <c r="I53" s="226">
        <v>1452</v>
      </c>
      <c r="J53" s="579"/>
      <c r="K53" s="579"/>
      <c r="L53" s="579"/>
      <c r="M53" s="247"/>
      <c r="N53" s="247"/>
    </row>
    <row r="54" spans="1:14" s="246" customFormat="1" ht="14.25" customHeight="1" x14ac:dyDescent="0.25">
      <c r="A54" s="245">
        <v>47</v>
      </c>
      <c r="B54" s="671"/>
      <c r="C54" s="224" t="s">
        <v>235</v>
      </c>
      <c r="D54" s="321">
        <v>63</v>
      </c>
      <c r="E54" s="225">
        <v>63</v>
      </c>
      <c r="F54" s="226">
        <v>0</v>
      </c>
      <c r="G54" s="321">
        <v>817</v>
      </c>
      <c r="H54" s="225">
        <v>817</v>
      </c>
      <c r="I54" s="226">
        <v>0</v>
      </c>
      <c r="J54" s="579"/>
      <c r="K54" s="579"/>
      <c r="L54" s="579"/>
      <c r="M54" s="247"/>
      <c r="N54" s="247"/>
    </row>
    <row r="55" spans="1:14" s="246" customFormat="1" ht="15" customHeight="1" x14ac:dyDescent="0.25">
      <c r="A55" s="248">
        <v>48</v>
      </c>
      <c r="B55" s="672"/>
      <c r="C55" s="253" t="s">
        <v>236</v>
      </c>
      <c r="D55" s="324">
        <v>265</v>
      </c>
      <c r="E55" s="235">
        <v>139</v>
      </c>
      <c r="F55" s="236">
        <v>126</v>
      </c>
      <c r="G55" s="324">
        <v>841</v>
      </c>
      <c r="H55" s="235">
        <v>802</v>
      </c>
      <c r="I55" s="236">
        <v>884</v>
      </c>
      <c r="J55" s="579"/>
      <c r="K55" s="579"/>
      <c r="L55" s="579"/>
      <c r="M55" s="247"/>
      <c r="N55" s="247"/>
    </row>
    <row r="56" spans="1:14" ht="18" customHeight="1" x14ac:dyDescent="0.3">
      <c r="A56" s="241" t="s">
        <v>336</v>
      </c>
    </row>
  </sheetData>
  <mergeCells count="7">
    <mergeCell ref="B44:B55"/>
    <mergeCell ref="A6:A7"/>
    <mergeCell ref="B6:B7"/>
    <mergeCell ref="C6:C7"/>
    <mergeCell ref="B8:B19"/>
    <mergeCell ref="B20:B31"/>
    <mergeCell ref="B32:B43"/>
  </mergeCells>
  <printOptions horizontalCentered="1"/>
  <pageMargins left="0.26" right="0.11" top="0.39" bottom="0.25" header="0.17" footer="0.17"/>
  <pageSetup paperSize="9" scale="7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04"/>
  <dimension ref="A1"/>
  <sheetViews>
    <sheetView showGridLines="0" zoomScale="90" workbookViewId="0"/>
  </sheetViews>
  <sheetFormatPr baseColWidth="10" defaultRowHeight="13.2" x14ac:dyDescent="0.25"/>
  <sheetData/>
  <phoneticPr fontId="0" type="noConversion"/>
  <pageMargins left="0.82" right="0.1" top="0.984251969" bottom="0.19" header="0.4921259845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1265" r:id="rId4">
          <objectPr defaultSize="0" r:id="rId5">
            <anchor moveWithCells="1">
              <from>
                <xdr:col>0</xdr:col>
                <xdr:colOff>175260</xdr:colOff>
                <xdr:row>0</xdr:row>
                <xdr:rowOff>121920</xdr:rowOff>
              </from>
              <to>
                <xdr:col>7</xdr:col>
                <xdr:colOff>609600</xdr:colOff>
                <xdr:row>42</xdr:row>
                <xdr:rowOff>0</xdr:rowOff>
              </to>
            </anchor>
          </objectPr>
        </oleObject>
      </mc:Choice>
      <mc:Fallback>
        <oleObject progId="Dokument" shapeId="112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540"/>
  <dimension ref="A1:N32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5546875" style="215" customWidth="1"/>
    <col min="2" max="2" width="17.33203125" style="203" customWidth="1"/>
    <col min="3" max="3" width="31.88671875" style="203" customWidth="1"/>
    <col min="4" max="9" width="12.6640625" style="203" customWidth="1"/>
    <col min="10" max="10" width="11.44140625" style="203"/>
    <col min="11" max="11" width="2.5546875" style="203" customWidth="1"/>
    <col min="12" max="13" width="3.44140625" style="203" customWidth="1"/>
    <col min="14" max="14" width="4.5546875" style="203" customWidth="1"/>
    <col min="15" max="16384" width="11.44140625" style="203"/>
  </cols>
  <sheetData>
    <row r="1" spans="1:14" s="195" customFormat="1" ht="10.199999999999999" customHeight="1" x14ac:dyDescent="0.2">
      <c r="A1" s="1"/>
      <c r="B1" s="194"/>
      <c r="C1" s="194"/>
      <c r="I1" s="196"/>
    </row>
    <row r="2" spans="1:14" s="198" customFormat="1" ht="49.5" customHeight="1" x14ac:dyDescent="0.35">
      <c r="A2" s="238" t="s">
        <v>245</v>
      </c>
      <c r="B2" s="197"/>
      <c r="C2" s="197"/>
      <c r="D2" s="197"/>
      <c r="E2" s="197"/>
      <c r="F2" s="197"/>
      <c r="G2" s="197"/>
      <c r="H2" s="197"/>
      <c r="I2" s="197"/>
    </row>
    <row r="3" spans="1:14" s="198" customFormat="1" ht="18" x14ac:dyDescent="0.35">
      <c r="A3" s="238" t="s">
        <v>221</v>
      </c>
      <c r="B3" s="197"/>
      <c r="C3" s="197"/>
      <c r="D3" s="197"/>
      <c r="E3" s="197"/>
      <c r="F3" s="197"/>
      <c r="G3" s="197"/>
      <c r="H3" s="197"/>
      <c r="I3" s="197"/>
    </row>
    <row r="4" spans="1:14" s="200" customFormat="1" ht="32.25" customHeight="1" x14ac:dyDescent="0.35">
      <c r="A4" s="239" t="s">
        <v>486</v>
      </c>
      <c r="B4" s="199"/>
      <c r="C4" s="199"/>
      <c r="D4" s="199"/>
      <c r="E4" s="199"/>
      <c r="F4" s="199"/>
      <c r="G4" s="199"/>
      <c r="H4" s="199"/>
      <c r="I4" s="199"/>
    </row>
    <row r="5" spans="1:14" ht="25.5" customHeight="1" x14ac:dyDescent="0.3">
      <c r="A5" s="201"/>
      <c r="B5" s="202"/>
      <c r="C5" s="202"/>
      <c r="D5" s="202"/>
      <c r="E5" s="202"/>
      <c r="F5" s="202"/>
      <c r="G5" s="202"/>
      <c r="H5" s="202"/>
      <c r="I5" s="240" t="s">
        <v>44</v>
      </c>
    </row>
    <row r="6" spans="1:14" ht="22.2" customHeight="1" x14ac:dyDescent="0.3">
      <c r="A6" s="665" t="s">
        <v>4</v>
      </c>
      <c r="B6" s="652" t="s">
        <v>132</v>
      </c>
      <c r="C6" s="652" t="s">
        <v>222</v>
      </c>
      <c r="D6" s="216" t="s">
        <v>93</v>
      </c>
      <c r="E6" s="217"/>
      <c r="F6" s="218"/>
      <c r="G6" s="219" t="s">
        <v>133</v>
      </c>
      <c r="H6" s="217"/>
      <c r="I6" s="218"/>
    </row>
    <row r="7" spans="1:14" ht="62.4" customHeight="1" x14ac:dyDescent="0.3">
      <c r="A7" s="666"/>
      <c r="B7" s="651"/>
      <c r="C7" s="653"/>
      <c r="D7" s="220" t="s">
        <v>223</v>
      </c>
      <c r="E7" s="220" t="s">
        <v>7</v>
      </c>
      <c r="F7" s="220" t="s">
        <v>8</v>
      </c>
      <c r="G7" s="220" t="s">
        <v>223</v>
      </c>
      <c r="H7" s="313" t="s">
        <v>7</v>
      </c>
      <c r="I7" s="220" t="s">
        <v>8</v>
      </c>
    </row>
    <row r="8" spans="1:14" s="205" customFormat="1" ht="20.399999999999999" customHeight="1" x14ac:dyDescent="0.25">
      <c r="A8" s="204">
        <v>1</v>
      </c>
      <c r="B8" s="662" t="s">
        <v>323</v>
      </c>
      <c r="C8" s="221" t="s">
        <v>225</v>
      </c>
      <c r="D8" s="320">
        <v>242794</v>
      </c>
      <c r="E8" s="222">
        <v>113428</v>
      </c>
      <c r="F8" s="223">
        <v>129366</v>
      </c>
      <c r="G8" s="320">
        <v>1807</v>
      </c>
      <c r="H8" s="222">
        <v>2440</v>
      </c>
      <c r="I8" s="223">
        <v>1252</v>
      </c>
      <c r="J8" s="578"/>
      <c r="K8" s="578"/>
      <c r="L8" s="578"/>
      <c r="M8" s="207"/>
      <c r="N8" s="207"/>
    </row>
    <row r="9" spans="1:14" s="209" customFormat="1" ht="21" customHeight="1" x14ac:dyDescent="0.25">
      <c r="A9" s="208">
        <v>2</v>
      </c>
      <c r="B9" s="663"/>
      <c r="C9" s="224" t="s">
        <v>242</v>
      </c>
      <c r="D9" s="321">
        <v>7910</v>
      </c>
      <c r="E9" s="225">
        <v>5687</v>
      </c>
      <c r="F9" s="226">
        <v>2223</v>
      </c>
      <c r="G9" s="321">
        <v>1561</v>
      </c>
      <c r="H9" s="225">
        <v>1791</v>
      </c>
      <c r="I9" s="226">
        <v>972</v>
      </c>
      <c r="J9" s="578"/>
      <c r="K9" s="578"/>
      <c r="L9" s="578"/>
      <c r="M9" s="211"/>
      <c r="N9" s="211"/>
    </row>
    <row r="10" spans="1:14" s="209" customFormat="1" ht="21.6" customHeight="1" x14ac:dyDescent="0.25">
      <c r="A10" s="208">
        <v>3</v>
      </c>
      <c r="B10" s="663"/>
      <c r="C10" s="227" t="s">
        <v>227</v>
      </c>
      <c r="D10" s="321">
        <v>191325</v>
      </c>
      <c r="E10" s="225">
        <v>103116</v>
      </c>
      <c r="F10" s="226">
        <v>88209</v>
      </c>
      <c r="G10" s="321">
        <v>1988</v>
      </c>
      <c r="H10" s="225">
        <v>2560</v>
      </c>
      <c r="I10" s="226">
        <v>1318</v>
      </c>
      <c r="J10" s="578"/>
      <c r="K10" s="578"/>
      <c r="L10" s="578"/>
      <c r="M10" s="211"/>
      <c r="N10" s="211"/>
    </row>
    <row r="11" spans="1:14" s="209" customFormat="1" ht="13.95" customHeight="1" x14ac:dyDescent="0.25">
      <c r="A11" s="208">
        <v>4</v>
      </c>
      <c r="B11" s="663"/>
      <c r="C11" s="224" t="s">
        <v>228</v>
      </c>
      <c r="D11" s="321">
        <v>183541</v>
      </c>
      <c r="E11" s="225">
        <v>95372</v>
      </c>
      <c r="F11" s="226">
        <v>88169</v>
      </c>
      <c r="G11" s="321">
        <v>1957</v>
      </c>
      <c r="H11" s="225">
        <v>2549</v>
      </c>
      <c r="I11" s="226">
        <v>1318</v>
      </c>
      <c r="J11" s="578"/>
      <c r="K11" s="578"/>
      <c r="L11" s="578"/>
      <c r="M11" s="211"/>
      <c r="N11" s="211"/>
    </row>
    <row r="12" spans="1:14" s="209" customFormat="1" ht="13.95" customHeight="1" x14ac:dyDescent="0.25">
      <c r="A12" s="208">
        <v>5</v>
      </c>
      <c r="B12" s="663"/>
      <c r="C12" s="224" t="s">
        <v>229</v>
      </c>
      <c r="D12" s="321">
        <v>0</v>
      </c>
      <c r="E12" s="225">
        <v>0</v>
      </c>
      <c r="F12" s="226">
        <v>0</v>
      </c>
      <c r="G12" s="321">
        <v>0</v>
      </c>
      <c r="H12" s="225">
        <v>0</v>
      </c>
      <c r="I12" s="226">
        <v>0</v>
      </c>
      <c r="J12" s="578"/>
      <c r="K12" s="578"/>
      <c r="L12" s="578"/>
      <c r="M12" s="211"/>
      <c r="N12" s="211"/>
    </row>
    <row r="13" spans="1:14" s="209" customFormat="1" ht="30" customHeight="1" x14ac:dyDescent="0.25">
      <c r="A13" s="208">
        <v>6</v>
      </c>
      <c r="B13" s="663"/>
      <c r="C13" s="224" t="s">
        <v>230</v>
      </c>
      <c r="D13" s="321">
        <v>0</v>
      </c>
      <c r="E13" s="225">
        <v>0</v>
      </c>
      <c r="F13" s="226">
        <v>0</v>
      </c>
      <c r="G13" s="321">
        <v>0</v>
      </c>
      <c r="H13" s="225">
        <v>0</v>
      </c>
      <c r="I13" s="226">
        <v>0</v>
      </c>
      <c r="J13" s="578"/>
      <c r="K13" s="578"/>
      <c r="L13" s="578"/>
      <c r="M13" s="211"/>
      <c r="N13" s="211"/>
    </row>
    <row r="14" spans="1:14" s="209" customFormat="1" ht="13.95" customHeight="1" x14ac:dyDescent="0.25">
      <c r="A14" s="208">
        <v>7</v>
      </c>
      <c r="B14" s="663"/>
      <c r="C14" s="224" t="s">
        <v>231</v>
      </c>
      <c r="D14" s="321">
        <v>2272</v>
      </c>
      <c r="E14" s="225">
        <v>2272</v>
      </c>
      <c r="F14" s="226">
        <v>0</v>
      </c>
      <c r="G14" s="321">
        <v>2425</v>
      </c>
      <c r="H14" s="225">
        <v>2425</v>
      </c>
      <c r="I14" s="226">
        <v>0</v>
      </c>
      <c r="J14" s="578"/>
      <c r="K14" s="578"/>
      <c r="L14" s="578"/>
      <c r="M14" s="211"/>
      <c r="N14" s="211"/>
    </row>
    <row r="15" spans="1:14" s="209" customFormat="1" ht="13.95" customHeight="1" x14ac:dyDescent="0.25">
      <c r="A15" s="208">
        <v>8</v>
      </c>
      <c r="B15" s="663"/>
      <c r="C15" s="224" t="s">
        <v>232</v>
      </c>
      <c r="D15" s="321">
        <v>1598</v>
      </c>
      <c r="E15" s="225">
        <v>1598</v>
      </c>
      <c r="F15" s="226">
        <v>0</v>
      </c>
      <c r="G15" s="321">
        <v>2998</v>
      </c>
      <c r="H15" s="225">
        <v>2998</v>
      </c>
      <c r="I15" s="226">
        <v>0</v>
      </c>
      <c r="J15" s="578"/>
      <c r="K15" s="578"/>
      <c r="L15" s="578"/>
      <c r="M15" s="211"/>
      <c r="N15" s="211"/>
    </row>
    <row r="16" spans="1:14" s="209" customFormat="1" ht="13.95" customHeight="1" x14ac:dyDescent="0.25">
      <c r="A16" s="208">
        <v>9</v>
      </c>
      <c r="B16" s="663"/>
      <c r="C16" s="224" t="s">
        <v>233</v>
      </c>
      <c r="D16" s="321">
        <v>3914</v>
      </c>
      <c r="E16" s="225">
        <v>3874</v>
      </c>
      <c r="F16" s="226">
        <v>40</v>
      </c>
      <c r="G16" s="321">
        <v>2742</v>
      </c>
      <c r="H16" s="225">
        <v>2747</v>
      </c>
      <c r="I16" s="226">
        <v>2335</v>
      </c>
      <c r="J16" s="578"/>
      <c r="K16" s="578"/>
      <c r="L16" s="578"/>
      <c r="M16" s="211"/>
      <c r="N16" s="211"/>
    </row>
    <row r="17" spans="1:14" s="209" customFormat="1" ht="22.2" customHeight="1" x14ac:dyDescent="0.25">
      <c r="A17" s="208">
        <v>10</v>
      </c>
      <c r="B17" s="663"/>
      <c r="C17" s="227" t="s">
        <v>234</v>
      </c>
      <c r="D17" s="321">
        <v>37095</v>
      </c>
      <c r="E17" s="225">
        <v>0</v>
      </c>
      <c r="F17" s="226">
        <v>37095</v>
      </c>
      <c r="G17" s="321">
        <v>1146</v>
      </c>
      <c r="H17" s="225">
        <v>0</v>
      </c>
      <c r="I17" s="226">
        <v>1146</v>
      </c>
      <c r="J17" s="578"/>
      <c r="K17" s="578"/>
      <c r="L17" s="578"/>
      <c r="M17" s="211"/>
      <c r="N17" s="211"/>
    </row>
    <row r="18" spans="1:14" s="209" customFormat="1" ht="22.2" customHeight="1" x14ac:dyDescent="0.25">
      <c r="A18" s="208">
        <v>11</v>
      </c>
      <c r="B18" s="663"/>
      <c r="C18" s="227" t="s">
        <v>235</v>
      </c>
      <c r="D18" s="321">
        <v>2908</v>
      </c>
      <c r="E18" s="225">
        <v>2908</v>
      </c>
      <c r="F18" s="226">
        <v>0</v>
      </c>
      <c r="G18" s="321">
        <v>568</v>
      </c>
      <c r="H18" s="225">
        <v>568</v>
      </c>
      <c r="I18" s="226">
        <v>0</v>
      </c>
      <c r="J18" s="578"/>
      <c r="K18" s="578"/>
      <c r="L18" s="578"/>
      <c r="M18" s="211"/>
      <c r="N18" s="211"/>
    </row>
    <row r="19" spans="1:14" s="209" customFormat="1" ht="22.2" customHeight="1" x14ac:dyDescent="0.25">
      <c r="A19" s="214">
        <v>12</v>
      </c>
      <c r="B19" s="664"/>
      <c r="C19" s="255" t="s">
        <v>236</v>
      </c>
      <c r="D19" s="324">
        <v>3556</v>
      </c>
      <c r="E19" s="235">
        <v>1717</v>
      </c>
      <c r="F19" s="236">
        <v>1839</v>
      </c>
      <c r="G19" s="324">
        <v>560</v>
      </c>
      <c r="H19" s="235">
        <v>561</v>
      </c>
      <c r="I19" s="236">
        <v>559</v>
      </c>
      <c r="J19" s="578"/>
      <c r="K19" s="578"/>
      <c r="L19" s="578"/>
      <c r="M19" s="211"/>
      <c r="N19" s="211"/>
    </row>
    <row r="20" spans="1:14" s="205" customFormat="1" ht="20.399999999999999" customHeight="1" x14ac:dyDescent="0.25">
      <c r="A20" s="204">
        <v>13</v>
      </c>
      <c r="B20" s="662" t="s">
        <v>324</v>
      </c>
      <c r="C20" s="221" t="s">
        <v>225</v>
      </c>
      <c r="D20" s="320">
        <v>152199</v>
      </c>
      <c r="E20" s="222">
        <v>51752</v>
      </c>
      <c r="F20" s="223">
        <v>100447</v>
      </c>
      <c r="G20" s="320">
        <v>1236</v>
      </c>
      <c r="H20" s="222">
        <v>1595</v>
      </c>
      <c r="I20" s="223">
        <v>1051</v>
      </c>
      <c r="J20" s="578"/>
      <c r="K20" s="578"/>
      <c r="L20" s="578"/>
      <c r="M20" s="207"/>
      <c r="N20" s="207"/>
    </row>
    <row r="21" spans="1:14" s="209" customFormat="1" ht="21" customHeight="1" x14ac:dyDescent="0.25">
      <c r="A21" s="208">
        <v>14</v>
      </c>
      <c r="B21" s="663"/>
      <c r="C21" s="224" t="s">
        <v>242</v>
      </c>
      <c r="D21" s="321">
        <v>4675</v>
      </c>
      <c r="E21" s="225">
        <v>3449</v>
      </c>
      <c r="F21" s="226">
        <v>1226</v>
      </c>
      <c r="G21" s="321">
        <v>1594</v>
      </c>
      <c r="H21" s="225">
        <v>1677</v>
      </c>
      <c r="I21" s="226">
        <v>1358</v>
      </c>
      <c r="J21" s="578"/>
      <c r="K21" s="578"/>
      <c r="L21" s="578"/>
      <c r="M21" s="211"/>
      <c r="N21" s="211"/>
    </row>
    <row r="22" spans="1:14" s="209" customFormat="1" ht="21.6" customHeight="1" x14ac:dyDescent="0.25">
      <c r="A22" s="208">
        <v>15</v>
      </c>
      <c r="B22" s="663"/>
      <c r="C22" s="227" t="s">
        <v>227</v>
      </c>
      <c r="D22" s="321">
        <v>115430</v>
      </c>
      <c r="E22" s="225">
        <v>41677</v>
      </c>
      <c r="F22" s="226">
        <v>73753</v>
      </c>
      <c r="G22" s="321">
        <v>1336</v>
      </c>
      <c r="H22" s="225">
        <v>1770</v>
      </c>
      <c r="I22" s="226">
        <v>1091</v>
      </c>
      <c r="J22" s="578"/>
      <c r="K22" s="578"/>
      <c r="L22" s="578"/>
      <c r="M22" s="211"/>
      <c r="N22" s="211"/>
    </row>
    <row r="23" spans="1:14" s="209" customFormat="1" ht="13.95" customHeight="1" x14ac:dyDescent="0.25">
      <c r="A23" s="208">
        <v>16</v>
      </c>
      <c r="B23" s="663"/>
      <c r="C23" s="224" t="s">
        <v>228</v>
      </c>
      <c r="D23" s="321">
        <v>110431</v>
      </c>
      <c r="E23" s="225">
        <v>37114</v>
      </c>
      <c r="F23" s="226">
        <v>73317</v>
      </c>
      <c r="G23" s="321">
        <v>1299</v>
      </c>
      <c r="H23" s="225">
        <v>1719</v>
      </c>
      <c r="I23" s="226">
        <v>1086</v>
      </c>
      <c r="J23" s="578"/>
      <c r="K23" s="578"/>
      <c r="L23" s="578"/>
      <c r="M23" s="211"/>
      <c r="N23" s="211"/>
    </row>
    <row r="24" spans="1:14" s="209" customFormat="1" ht="13.95" customHeight="1" x14ac:dyDescent="0.25">
      <c r="A24" s="208">
        <v>17</v>
      </c>
      <c r="B24" s="663"/>
      <c r="C24" s="224" t="s">
        <v>229</v>
      </c>
      <c r="D24" s="321">
        <v>0</v>
      </c>
      <c r="E24" s="225">
        <v>0</v>
      </c>
      <c r="F24" s="226">
        <v>0</v>
      </c>
      <c r="G24" s="321">
        <v>0</v>
      </c>
      <c r="H24" s="225">
        <v>0</v>
      </c>
      <c r="I24" s="226">
        <v>0</v>
      </c>
      <c r="J24" s="578"/>
      <c r="K24" s="578"/>
      <c r="L24" s="578"/>
      <c r="M24" s="211"/>
      <c r="N24" s="211"/>
    </row>
    <row r="25" spans="1:14" s="209" customFormat="1" ht="30" customHeight="1" x14ac:dyDescent="0.25">
      <c r="A25" s="208">
        <v>18</v>
      </c>
      <c r="B25" s="663"/>
      <c r="C25" s="224" t="s">
        <v>230</v>
      </c>
      <c r="D25" s="321">
        <v>0</v>
      </c>
      <c r="E25" s="225">
        <v>0</v>
      </c>
      <c r="F25" s="226">
        <v>0</v>
      </c>
      <c r="G25" s="321">
        <v>0</v>
      </c>
      <c r="H25" s="225">
        <v>0</v>
      </c>
      <c r="I25" s="226">
        <v>0</v>
      </c>
      <c r="J25" s="578"/>
      <c r="K25" s="578"/>
      <c r="L25" s="578"/>
      <c r="M25" s="211"/>
      <c r="N25" s="211"/>
    </row>
    <row r="26" spans="1:14" s="209" customFormat="1" ht="13.95" customHeight="1" x14ac:dyDescent="0.25">
      <c r="A26" s="208">
        <v>19</v>
      </c>
      <c r="B26" s="663"/>
      <c r="C26" s="224" t="s">
        <v>231</v>
      </c>
      <c r="D26" s="321">
        <v>160</v>
      </c>
      <c r="E26" s="225">
        <v>160</v>
      </c>
      <c r="F26" s="226">
        <v>0</v>
      </c>
      <c r="G26" s="321">
        <v>1796</v>
      </c>
      <c r="H26" s="225">
        <v>1796</v>
      </c>
      <c r="I26" s="226">
        <v>0</v>
      </c>
      <c r="J26" s="578"/>
      <c r="K26" s="578"/>
      <c r="L26" s="578"/>
      <c r="M26" s="211"/>
      <c r="N26" s="211"/>
    </row>
    <row r="27" spans="1:14" s="209" customFormat="1" ht="13.95" customHeight="1" x14ac:dyDescent="0.25">
      <c r="A27" s="208">
        <v>20</v>
      </c>
      <c r="B27" s="663"/>
      <c r="C27" s="224" t="s">
        <v>232</v>
      </c>
      <c r="D27" s="321">
        <v>87</v>
      </c>
      <c r="E27" s="225">
        <v>87</v>
      </c>
      <c r="F27" s="226">
        <v>0</v>
      </c>
      <c r="G27" s="321">
        <v>1972</v>
      </c>
      <c r="H27" s="225">
        <v>1972</v>
      </c>
      <c r="I27" s="226">
        <v>0</v>
      </c>
      <c r="J27" s="578"/>
      <c r="K27" s="578"/>
      <c r="L27" s="578"/>
      <c r="M27" s="211"/>
      <c r="N27" s="211"/>
    </row>
    <row r="28" spans="1:14" s="209" customFormat="1" ht="13.95" customHeight="1" x14ac:dyDescent="0.25">
      <c r="A28" s="208">
        <v>21</v>
      </c>
      <c r="B28" s="663"/>
      <c r="C28" s="224" t="s">
        <v>233</v>
      </c>
      <c r="D28" s="321">
        <v>4752</v>
      </c>
      <c r="E28" s="225">
        <v>4316</v>
      </c>
      <c r="F28" s="226">
        <v>436</v>
      </c>
      <c r="G28" s="321">
        <v>2172</v>
      </c>
      <c r="H28" s="225">
        <v>2198</v>
      </c>
      <c r="I28" s="226">
        <v>1914</v>
      </c>
      <c r="J28" s="578"/>
      <c r="K28" s="578"/>
      <c r="L28" s="578"/>
      <c r="M28" s="211"/>
      <c r="N28" s="211"/>
    </row>
    <row r="29" spans="1:14" s="209" customFormat="1" ht="22.2" customHeight="1" x14ac:dyDescent="0.25">
      <c r="A29" s="208">
        <v>22</v>
      </c>
      <c r="B29" s="663"/>
      <c r="C29" s="227" t="s">
        <v>234</v>
      </c>
      <c r="D29" s="321">
        <v>23857</v>
      </c>
      <c r="E29" s="225">
        <v>0</v>
      </c>
      <c r="F29" s="226">
        <v>23857</v>
      </c>
      <c r="G29" s="321">
        <v>945</v>
      </c>
      <c r="H29" s="225">
        <v>0</v>
      </c>
      <c r="I29" s="226">
        <v>945</v>
      </c>
      <c r="J29" s="578"/>
      <c r="K29" s="578"/>
      <c r="L29" s="578"/>
      <c r="M29" s="211"/>
      <c r="N29" s="211"/>
    </row>
    <row r="30" spans="1:14" s="209" customFormat="1" ht="22.2" customHeight="1" x14ac:dyDescent="0.25">
      <c r="A30" s="208">
        <v>23</v>
      </c>
      <c r="B30" s="663"/>
      <c r="C30" s="227" t="s">
        <v>235</v>
      </c>
      <c r="D30" s="321">
        <v>4926</v>
      </c>
      <c r="E30" s="225">
        <v>4926</v>
      </c>
      <c r="F30" s="226">
        <v>0</v>
      </c>
      <c r="G30" s="321">
        <v>402</v>
      </c>
      <c r="H30" s="225">
        <v>402</v>
      </c>
      <c r="I30" s="226">
        <v>0</v>
      </c>
      <c r="J30" s="578"/>
      <c r="K30" s="578"/>
      <c r="L30" s="578"/>
      <c r="M30" s="211"/>
      <c r="N30" s="211"/>
    </row>
    <row r="31" spans="1:14" s="209" customFormat="1" ht="22.2" customHeight="1" x14ac:dyDescent="0.25">
      <c r="A31" s="214">
        <v>24</v>
      </c>
      <c r="B31" s="664"/>
      <c r="C31" s="255" t="s">
        <v>236</v>
      </c>
      <c r="D31" s="324">
        <v>3311</v>
      </c>
      <c r="E31" s="235">
        <v>1700</v>
      </c>
      <c r="F31" s="236">
        <v>1611</v>
      </c>
      <c r="G31" s="324">
        <v>586</v>
      </c>
      <c r="H31" s="235">
        <v>588</v>
      </c>
      <c r="I31" s="236">
        <v>583</v>
      </c>
      <c r="J31" s="578"/>
      <c r="K31" s="578"/>
      <c r="L31" s="578"/>
      <c r="M31" s="211"/>
      <c r="N31" s="211"/>
    </row>
    <row r="32" spans="1:14" ht="18" customHeight="1" x14ac:dyDescent="0.3">
      <c r="A32" s="241" t="s">
        <v>336</v>
      </c>
    </row>
  </sheetData>
  <mergeCells count="5">
    <mergeCell ref="A6:A7"/>
    <mergeCell ref="B6:B7"/>
    <mergeCell ref="C6:C7"/>
    <mergeCell ref="B8:B19"/>
    <mergeCell ref="B20:B31"/>
  </mergeCells>
  <printOptions horizontalCentered="1"/>
  <pageMargins left="0.27" right="0.24" top="0.45" bottom="0.39" header="0.31" footer="0.26"/>
  <pageSetup paperSize="9" scale="75" orientation="portrait" blackAndWhite="1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541"/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300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68580</xdr:rowOff>
              </to>
            </anchor>
          </objectPr>
        </oleObject>
      </mc:Choice>
      <mc:Fallback>
        <oleObject progId="Document" shapeId="43009" r:id="rId4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542"/>
  <dimension ref="A1:F28"/>
  <sheetViews>
    <sheetView showGridLines="0" zoomScaleNormal="100" workbookViewId="0"/>
  </sheetViews>
  <sheetFormatPr baseColWidth="10" defaultColWidth="11.44140625" defaultRowHeight="13.8" x14ac:dyDescent="0.3"/>
  <cols>
    <col min="1" max="1" width="4.88671875" style="32" customWidth="1"/>
    <col min="2" max="2" width="14.109375" style="13" customWidth="1"/>
    <col min="3" max="3" width="16.6640625" style="13" customWidth="1"/>
    <col min="4" max="4" width="16.88671875" style="13" customWidth="1"/>
    <col min="5" max="6" width="16.6640625" style="13" customWidth="1"/>
    <col min="7" max="16384" width="11.44140625" style="13"/>
  </cols>
  <sheetData>
    <row r="1" spans="1:6" s="3" customFormat="1" ht="10.199999999999999" customHeight="1" x14ac:dyDescent="0.2">
      <c r="A1" s="34"/>
      <c r="B1" s="2"/>
      <c r="F1" s="4"/>
    </row>
    <row r="2" spans="1:6" s="44" customFormat="1" ht="40.200000000000003" customHeight="1" x14ac:dyDescent="0.35">
      <c r="A2" s="5" t="s">
        <v>134</v>
      </c>
      <c r="B2" s="43"/>
      <c r="C2" s="43"/>
      <c r="D2" s="43"/>
      <c r="E2" s="43"/>
      <c r="F2" s="43"/>
    </row>
    <row r="3" spans="1:6" s="45" customFormat="1" ht="33.75" customHeight="1" x14ac:dyDescent="0.35">
      <c r="A3" s="35" t="str">
        <f>"Jahresdurchschnitte "&amp; LEFT(B7,4) &amp; "  -  " &amp;  LEFT(B27,4)</f>
        <v>Jahresdurchschnitte 2005  -  2025</v>
      </c>
      <c r="B3" s="53"/>
      <c r="C3" s="53"/>
      <c r="D3" s="53"/>
      <c r="E3" s="53"/>
      <c r="F3" s="53"/>
    </row>
    <row r="4" spans="1:6" ht="29.25" customHeight="1" x14ac:dyDescent="0.3">
      <c r="A4" s="36"/>
      <c r="B4" s="38"/>
      <c r="C4" s="38"/>
      <c r="D4" s="38"/>
      <c r="E4" s="38"/>
      <c r="F4" s="12" t="s">
        <v>45</v>
      </c>
    </row>
    <row r="5" spans="1:6" ht="24" customHeight="1" x14ac:dyDescent="0.3">
      <c r="A5" s="673" t="s">
        <v>4</v>
      </c>
      <c r="B5" s="675" t="s">
        <v>69</v>
      </c>
      <c r="C5" s="256" t="s">
        <v>135</v>
      </c>
      <c r="D5" s="257"/>
      <c r="E5" s="257"/>
      <c r="F5" s="258"/>
    </row>
    <row r="6" spans="1:6" ht="39" customHeight="1" x14ac:dyDescent="0.3">
      <c r="A6" s="674"/>
      <c r="B6" s="596"/>
      <c r="C6" s="124" t="s">
        <v>40</v>
      </c>
      <c r="D6" s="258" t="s">
        <v>136</v>
      </c>
      <c r="E6" s="258" t="s">
        <v>137</v>
      </c>
      <c r="F6" s="106" t="s">
        <v>138</v>
      </c>
    </row>
    <row r="7" spans="1:6" ht="34.950000000000003" customHeight="1" x14ac:dyDescent="0.3">
      <c r="A7" s="265">
        <v>1</v>
      </c>
      <c r="B7" s="259">
        <v>2005</v>
      </c>
      <c r="C7" s="260">
        <v>5772407</v>
      </c>
      <c r="D7" s="261">
        <v>3066875</v>
      </c>
      <c r="E7" s="261">
        <v>1404861</v>
      </c>
      <c r="F7" s="260">
        <v>1300671</v>
      </c>
    </row>
    <row r="8" spans="1:6" ht="19.95" customHeight="1" x14ac:dyDescent="0.3">
      <c r="A8" s="266">
        <v>2</v>
      </c>
      <c r="B8" s="262">
        <f>B7+1</f>
        <v>2006</v>
      </c>
      <c r="C8" s="263">
        <v>5815182</v>
      </c>
      <c r="D8" s="264">
        <v>3110257</v>
      </c>
      <c r="E8" s="264">
        <v>1403686</v>
      </c>
      <c r="F8" s="263">
        <v>1301239</v>
      </c>
    </row>
    <row r="9" spans="1:6" ht="19.95" customHeight="1" x14ac:dyDescent="0.3">
      <c r="A9" s="266">
        <v>3</v>
      </c>
      <c r="B9" s="262">
        <f t="shared" ref="B9:B26" si="0">B8+1</f>
        <v>2007</v>
      </c>
      <c r="C9" s="263">
        <v>5917896</v>
      </c>
      <c r="D9" s="264">
        <v>3182392</v>
      </c>
      <c r="E9" s="264">
        <v>1404649</v>
      </c>
      <c r="F9" s="263">
        <v>1330855</v>
      </c>
    </row>
    <row r="10" spans="1:6" ht="19.95" customHeight="1" x14ac:dyDescent="0.3">
      <c r="A10" s="266">
        <v>4</v>
      </c>
      <c r="B10" s="262">
        <f t="shared" si="0"/>
        <v>2008</v>
      </c>
      <c r="C10" s="263">
        <v>5981709</v>
      </c>
      <c r="D10" s="264">
        <v>3255284</v>
      </c>
      <c r="E10" s="264">
        <v>1411932</v>
      </c>
      <c r="F10" s="263">
        <v>1314493</v>
      </c>
    </row>
    <row r="11" spans="1:6" ht="19.95" customHeight="1" x14ac:dyDescent="0.3">
      <c r="A11" s="266">
        <v>5</v>
      </c>
      <c r="B11" s="262">
        <f t="shared" si="0"/>
        <v>2009</v>
      </c>
      <c r="C11" s="263">
        <v>5938138</v>
      </c>
      <c r="D11" s="264">
        <v>3212437</v>
      </c>
      <c r="E11" s="264">
        <v>1419310</v>
      </c>
      <c r="F11" s="263">
        <v>1306391</v>
      </c>
    </row>
    <row r="12" spans="1:6" ht="34.950000000000003" customHeight="1" x14ac:dyDescent="0.3">
      <c r="A12" s="266">
        <v>6</v>
      </c>
      <c r="B12" s="262">
        <f t="shared" si="0"/>
        <v>2010</v>
      </c>
      <c r="C12" s="263">
        <v>6057701</v>
      </c>
      <c r="D12" s="264">
        <v>3224502</v>
      </c>
      <c r="E12" s="264">
        <v>1423335</v>
      </c>
      <c r="F12" s="263">
        <v>1409864</v>
      </c>
    </row>
    <row r="13" spans="1:6" ht="19.95" customHeight="1" x14ac:dyDescent="0.3">
      <c r="A13" s="266">
        <v>7</v>
      </c>
      <c r="B13" s="262">
        <f t="shared" si="0"/>
        <v>2011</v>
      </c>
      <c r="C13" s="263">
        <v>6122236</v>
      </c>
      <c r="D13" s="264">
        <v>3286378</v>
      </c>
      <c r="E13" s="264">
        <v>1426263</v>
      </c>
      <c r="F13" s="263">
        <v>1409595</v>
      </c>
    </row>
    <row r="14" spans="1:6" ht="19.95" customHeight="1" x14ac:dyDescent="0.3">
      <c r="A14" s="266">
        <v>8</v>
      </c>
      <c r="B14" s="262">
        <f t="shared" si="0"/>
        <v>2012</v>
      </c>
      <c r="C14" s="263">
        <v>6170999</v>
      </c>
      <c r="D14" s="264">
        <v>3332039</v>
      </c>
      <c r="E14" s="264">
        <v>1430883</v>
      </c>
      <c r="F14" s="263">
        <v>1408077</v>
      </c>
    </row>
    <row r="15" spans="1:6" ht="19.95" customHeight="1" x14ac:dyDescent="0.3">
      <c r="A15" s="266">
        <v>9</v>
      </c>
      <c r="B15" s="262">
        <f>B14+1</f>
        <v>2013</v>
      </c>
      <c r="C15" s="263">
        <v>6195225</v>
      </c>
      <c r="D15" s="264">
        <v>3356331</v>
      </c>
      <c r="E15" s="264">
        <v>1434081</v>
      </c>
      <c r="F15" s="263">
        <v>1404813</v>
      </c>
    </row>
    <row r="16" spans="1:6" ht="19.95" customHeight="1" x14ac:dyDescent="0.3">
      <c r="A16" s="266">
        <v>10</v>
      </c>
      <c r="B16" s="262">
        <f>B15+1</f>
        <v>2014</v>
      </c>
      <c r="C16" s="263">
        <v>6220226</v>
      </c>
      <c r="D16" s="264">
        <v>3382924</v>
      </c>
      <c r="E16" s="264">
        <v>1436911</v>
      </c>
      <c r="F16" s="263">
        <v>1400391</v>
      </c>
    </row>
    <row r="17" spans="1:6" ht="34.950000000000003" customHeight="1" x14ac:dyDescent="0.3">
      <c r="A17" s="266">
        <v>11</v>
      </c>
      <c r="B17" s="262">
        <f t="shared" si="0"/>
        <v>2015</v>
      </c>
      <c r="C17" s="263">
        <v>6264402</v>
      </c>
      <c r="D17" s="264">
        <v>3414719</v>
      </c>
      <c r="E17" s="264">
        <v>1443531</v>
      </c>
      <c r="F17" s="263">
        <v>1406152</v>
      </c>
    </row>
    <row r="18" spans="1:6" ht="19.95" customHeight="1" x14ac:dyDescent="0.3">
      <c r="A18" s="266">
        <v>12</v>
      </c>
      <c r="B18" s="262">
        <f t="shared" si="0"/>
        <v>2016</v>
      </c>
      <c r="C18" s="263">
        <v>6337382</v>
      </c>
      <c r="D18" s="264">
        <v>3471759</v>
      </c>
      <c r="E18" s="264">
        <v>1450426</v>
      </c>
      <c r="F18" s="263">
        <v>1415197</v>
      </c>
    </row>
    <row r="19" spans="1:6" ht="19.95" customHeight="1" x14ac:dyDescent="0.3">
      <c r="A19" s="266">
        <v>13</v>
      </c>
      <c r="B19" s="262">
        <f t="shared" si="0"/>
        <v>2017</v>
      </c>
      <c r="C19" s="263">
        <v>6426127</v>
      </c>
      <c r="D19" s="264">
        <v>3542365</v>
      </c>
      <c r="E19" s="264">
        <v>1455764</v>
      </c>
      <c r="F19" s="263">
        <v>1427998</v>
      </c>
    </row>
    <row r="20" spans="1:6" ht="19.95" customHeight="1" x14ac:dyDescent="0.3">
      <c r="A20" s="266">
        <v>14</v>
      </c>
      <c r="B20" s="262">
        <f t="shared" si="0"/>
        <v>2018</v>
      </c>
      <c r="C20" s="263">
        <v>6511418</v>
      </c>
      <c r="D20" s="264">
        <v>3627858</v>
      </c>
      <c r="E20" s="264">
        <v>1453933</v>
      </c>
      <c r="F20" s="263">
        <v>1429627</v>
      </c>
    </row>
    <row r="21" spans="1:6" ht="19.95" customHeight="1" x14ac:dyDescent="0.3">
      <c r="A21" s="266">
        <v>15</v>
      </c>
      <c r="B21" s="262">
        <f t="shared" si="0"/>
        <v>2019</v>
      </c>
      <c r="C21" s="263">
        <v>6572456</v>
      </c>
      <c r="D21" s="264">
        <v>3687589</v>
      </c>
      <c r="E21" s="264">
        <v>1462227</v>
      </c>
      <c r="F21" s="263">
        <v>1422640</v>
      </c>
    </row>
    <row r="22" spans="1:6" ht="34.950000000000003" customHeight="1" x14ac:dyDescent="0.3">
      <c r="A22" s="266">
        <v>16</v>
      </c>
      <c r="B22" s="262">
        <f t="shared" si="0"/>
        <v>2020</v>
      </c>
      <c r="C22" s="263">
        <v>6515064</v>
      </c>
      <c r="D22" s="264">
        <v>3633019</v>
      </c>
      <c r="E22" s="264">
        <v>1459424</v>
      </c>
      <c r="F22" s="263">
        <v>1422621</v>
      </c>
    </row>
    <row r="23" spans="1:6" ht="19.95" customHeight="1" x14ac:dyDescent="0.3">
      <c r="A23" s="266">
        <v>17</v>
      </c>
      <c r="B23" s="262">
        <f t="shared" si="0"/>
        <v>2021</v>
      </c>
      <c r="C23" s="263">
        <v>6620136</v>
      </c>
      <c r="D23" s="264">
        <v>3710303</v>
      </c>
      <c r="E23" s="264">
        <v>1471587</v>
      </c>
      <c r="F23" s="263">
        <v>1438246</v>
      </c>
    </row>
    <row r="24" spans="1:6" ht="19.95" customHeight="1" x14ac:dyDescent="0.3">
      <c r="A24" s="266">
        <v>18</v>
      </c>
      <c r="B24" s="262">
        <f t="shared" si="0"/>
        <v>2022</v>
      </c>
      <c r="C24" s="263">
        <v>6739667</v>
      </c>
      <c r="D24" s="264">
        <v>3822625</v>
      </c>
      <c r="E24" s="264">
        <v>1480712</v>
      </c>
      <c r="F24" s="263">
        <v>1436330</v>
      </c>
    </row>
    <row r="25" spans="1:6" ht="19.95" customHeight="1" x14ac:dyDescent="0.3">
      <c r="A25" s="266">
        <v>19</v>
      </c>
      <c r="B25" s="262">
        <f t="shared" si="0"/>
        <v>2023</v>
      </c>
      <c r="C25" s="263">
        <v>6808905.6606540298</v>
      </c>
      <c r="D25" s="264">
        <v>3867102</v>
      </c>
      <c r="E25" s="264">
        <v>1487480</v>
      </c>
      <c r="F25" s="263">
        <v>1454323.6606540298</v>
      </c>
    </row>
    <row r="26" spans="1:6" ht="19.95" customHeight="1" x14ac:dyDescent="0.3">
      <c r="A26" s="266">
        <v>20</v>
      </c>
      <c r="B26" s="262">
        <f t="shared" si="0"/>
        <v>2024</v>
      </c>
      <c r="C26" s="263">
        <v>6831119</v>
      </c>
      <c r="D26" s="264">
        <v>3874511</v>
      </c>
      <c r="E26" s="264">
        <v>1492764</v>
      </c>
      <c r="F26" s="263">
        <v>1463844</v>
      </c>
    </row>
    <row r="27" spans="1:6" s="41" customFormat="1" ht="48" customHeight="1" x14ac:dyDescent="0.25">
      <c r="A27" s="102">
        <v>21</v>
      </c>
      <c r="B27" s="124">
        <f>B26+1</f>
        <v>2025</v>
      </c>
      <c r="C27" s="109">
        <v>0</v>
      </c>
      <c r="D27" s="110">
        <v>0</v>
      </c>
      <c r="E27" s="110">
        <v>0</v>
      </c>
      <c r="F27" s="109">
        <v>0</v>
      </c>
    </row>
    <row r="28" spans="1:6" ht="15.6" x14ac:dyDescent="0.3">
      <c r="A28" s="338"/>
    </row>
  </sheetData>
  <mergeCells count="2">
    <mergeCell ref="A5:A6"/>
    <mergeCell ref="B5:B6"/>
  </mergeCells>
  <phoneticPr fontId="0" type="noConversion"/>
  <printOptions horizontalCentered="1"/>
  <pageMargins left="0.39370078740157483" right="0.27559055118110237" top="0.74803149606299213" bottom="0.74803149606299213" header="0.43307086614173229" footer="0.43307086614173229"/>
  <pageSetup paperSize="9" scale="95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543"/>
  <dimension ref="A1:H25"/>
  <sheetViews>
    <sheetView showGridLines="0" workbookViewId="0"/>
  </sheetViews>
  <sheetFormatPr baseColWidth="10" defaultColWidth="11.44140625" defaultRowHeight="13.8" x14ac:dyDescent="0.3"/>
  <cols>
    <col min="1" max="1" width="5.109375" style="32" customWidth="1"/>
    <col min="2" max="2" width="11.6640625" style="32" customWidth="1"/>
    <col min="3" max="8" width="13.6640625" style="13" customWidth="1"/>
    <col min="9" max="16384" width="11.44140625" style="13"/>
  </cols>
  <sheetData>
    <row r="1" spans="1:8" s="3" customFormat="1" ht="11.4" customHeight="1" x14ac:dyDescent="0.2">
      <c r="A1" s="34"/>
      <c r="B1" s="70"/>
      <c r="H1" s="4"/>
    </row>
    <row r="2" spans="1:8" s="44" customFormat="1" ht="72.599999999999994" customHeight="1" x14ac:dyDescent="0.35">
      <c r="A2" s="55" t="s">
        <v>139</v>
      </c>
      <c r="B2" s="60"/>
      <c r="C2" s="43"/>
      <c r="D2" s="43"/>
      <c r="E2" s="43"/>
      <c r="F2" s="43"/>
      <c r="G2" s="43"/>
      <c r="H2" s="43"/>
    </row>
    <row r="3" spans="1:8" ht="34.200000000000003" customHeight="1" x14ac:dyDescent="0.3">
      <c r="A3" s="36"/>
      <c r="B3" s="36"/>
      <c r="C3" s="38"/>
      <c r="D3" s="38"/>
      <c r="E3" s="38"/>
      <c r="F3" s="38"/>
      <c r="G3" s="38"/>
      <c r="H3" s="267" t="s">
        <v>46</v>
      </c>
    </row>
    <row r="4" spans="1:8" ht="57.75" customHeight="1" x14ac:dyDescent="0.3">
      <c r="A4" s="83" t="s">
        <v>4</v>
      </c>
      <c r="B4" s="268" t="s">
        <v>50</v>
      </c>
      <c r="C4" s="269" t="s">
        <v>140</v>
      </c>
      <c r="D4" s="269" t="s">
        <v>141</v>
      </c>
      <c r="E4" s="269" t="s">
        <v>142</v>
      </c>
      <c r="F4" s="269" t="s">
        <v>143</v>
      </c>
      <c r="G4" s="269" t="s">
        <v>144</v>
      </c>
      <c r="H4" s="269" t="s">
        <v>145</v>
      </c>
    </row>
    <row r="5" spans="1:8" ht="35.4" customHeight="1" x14ac:dyDescent="0.3">
      <c r="A5" s="279">
        <v>1</v>
      </c>
      <c r="B5" s="270">
        <v>2005</v>
      </c>
      <c r="C5" s="271">
        <v>107132</v>
      </c>
      <c r="D5" s="272">
        <v>89375</v>
      </c>
      <c r="E5" s="273">
        <v>13783</v>
      </c>
      <c r="F5" s="272">
        <v>364</v>
      </c>
      <c r="G5" s="272">
        <v>22</v>
      </c>
      <c r="H5" s="274">
        <v>3588</v>
      </c>
    </row>
    <row r="6" spans="1:8" ht="19.95" customHeight="1" x14ac:dyDescent="0.3">
      <c r="A6" s="279">
        <v>2</v>
      </c>
      <c r="B6" s="270">
        <f>B5+1</f>
        <v>2006</v>
      </c>
      <c r="C6" s="275">
        <v>106768</v>
      </c>
      <c r="D6" s="272">
        <v>89234</v>
      </c>
      <c r="E6" s="272">
        <v>13622</v>
      </c>
      <c r="F6" s="272">
        <v>376</v>
      </c>
      <c r="G6" s="272">
        <v>23</v>
      </c>
      <c r="H6" s="274">
        <v>3513</v>
      </c>
    </row>
    <row r="7" spans="1:8" ht="19.95" customHeight="1" x14ac:dyDescent="0.3">
      <c r="A7" s="279">
        <v>3</v>
      </c>
      <c r="B7" s="270">
        <f t="shared" ref="B7:B25" si="0">B6+1</f>
        <v>2007</v>
      </c>
      <c r="C7" s="275">
        <v>106000</v>
      </c>
      <c r="D7" s="272">
        <v>88743</v>
      </c>
      <c r="E7" s="272">
        <v>13451</v>
      </c>
      <c r="F7" s="272">
        <v>375</v>
      </c>
      <c r="G7" s="272">
        <v>20</v>
      </c>
      <c r="H7" s="274">
        <v>3411</v>
      </c>
    </row>
    <row r="8" spans="1:8" ht="19.95" customHeight="1" x14ac:dyDescent="0.3">
      <c r="A8" s="279">
        <v>4</v>
      </c>
      <c r="B8" s="270">
        <f t="shared" si="0"/>
        <v>2008</v>
      </c>
      <c r="C8" s="275">
        <v>105596</v>
      </c>
      <c r="D8" s="272">
        <v>88666</v>
      </c>
      <c r="E8" s="272">
        <v>13266</v>
      </c>
      <c r="F8" s="272">
        <v>369</v>
      </c>
      <c r="G8" s="272">
        <v>19</v>
      </c>
      <c r="H8" s="274">
        <v>3276</v>
      </c>
    </row>
    <row r="9" spans="1:8" ht="19.95" customHeight="1" x14ac:dyDescent="0.3">
      <c r="A9" s="279">
        <v>5</v>
      </c>
      <c r="B9" s="270">
        <f t="shared" si="0"/>
        <v>2009</v>
      </c>
      <c r="C9" s="275">
        <v>105470</v>
      </c>
      <c r="D9" s="272">
        <v>88836</v>
      </c>
      <c r="E9" s="272">
        <v>13120</v>
      </c>
      <c r="F9" s="272">
        <v>368</v>
      </c>
      <c r="G9" s="272">
        <v>15</v>
      </c>
      <c r="H9" s="274">
        <v>3131</v>
      </c>
    </row>
    <row r="10" spans="1:8" ht="35.4" customHeight="1" x14ac:dyDescent="0.3">
      <c r="A10" s="279">
        <v>6</v>
      </c>
      <c r="B10" s="270">
        <f t="shared" si="0"/>
        <v>2010</v>
      </c>
      <c r="C10" s="275">
        <v>103583</v>
      </c>
      <c r="D10" s="272">
        <v>87250</v>
      </c>
      <c r="E10" s="272">
        <v>12908</v>
      </c>
      <c r="F10" s="272">
        <v>372</v>
      </c>
      <c r="G10" s="272">
        <v>12</v>
      </c>
      <c r="H10" s="274">
        <v>3041</v>
      </c>
    </row>
    <row r="11" spans="1:8" ht="19.95" customHeight="1" x14ac:dyDescent="0.3">
      <c r="A11" s="279">
        <v>7</v>
      </c>
      <c r="B11" s="270">
        <f t="shared" si="0"/>
        <v>2011</v>
      </c>
      <c r="C11" s="275">
        <v>102959</v>
      </c>
      <c r="D11" s="272">
        <v>86963</v>
      </c>
      <c r="E11" s="272">
        <v>12686</v>
      </c>
      <c r="F11" s="272">
        <v>379</v>
      </c>
      <c r="G11" s="272">
        <v>9</v>
      </c>
      <c r="H11" s="274">
        <v>2922</v>
      </c>
    </row>
    <row r="12" spans="1:8" ht="19.95" customHeight="1" x14ac:dyDescent="0.3">
      <c r="A12" s="279">
        <v>8</v>
      </c>
      <c r="B12" s="270">
        <f t="shared" si="0"/>
        <v>2012</v>
      </c>
      <c r="C12" s="275">
        <v>102026</v>
      </c>
      <c r="D12" s="272">
        <v>86375</v>
      </c>
      <c r="E12" s="272">
        <v>12473</v>
      </c>
      <c r="F12" s="272">
        <v>379</v>
      </c>
      <c r="G12" s="272">
        <v>11</v>
      </c>
      <c r="H12" s="274">
        <v>2788</v>
      </c>
    </row>
    <row r="13" spans="1:8" ht="19.95" customHeight="1" x14ac:dyDescent="0.3">
      <c r="A13" s="279">
        <v>9</v>
      </c>
      <c r="B13" s="270">
        <f t="shared" si="0"/>
        <v>2013</v>
      </c>
      <c r="C13" s="275">
        <v>101209</v>
      </c>
      <c r="D13" s="272">
        <v>85918</v>
      </c>
      <c r="E13" s="272">
        <v>12276</v>
      </c>
      <c r="F13" s="272">
        <v>381</v>
      </c>
      <c r="G13" s="272">
        <v>8</v>
      </c>
      <c r="H13" s="274">
        <v>2626</v>
      </c>
    </row>
    <row r="14" spans="1:8" ht="19.95" customHeight="1" x14ac:dyDescent="0.3">
      <c r="A14" s="279">
        <v>10</v>
      </c>
      <c r="B14" s="270">
        <f t="shared" si="0"/>
        <v>2014</v>
      </c>
      <c r="C14" s="275">
        <v>100126</v>
      </c>
      <c r="D14" s="272">
        <v>85154</v>
      </c>
      <c r="E14" s="272">
        <v>12097</v>
      </c>
      <c r="F14" s="272">
        <v>381</v>
      </c>
      <c r="G14" s="272">
        <v>7</v>
      </c>
      <c r="H14" s="274">
        <v>2487</v>
      </c>
    </row>
    <row r="15" spans="1:8" ht="35.4" customHeight="1" x14ac:dyDescent="0.3">
      <c r="A15" s="279">
        <v>11</v>
      </c>
      <c r="B15" s="270">
        <f t="shared" si="0"/>
        <v>2015</v>
      </c>
      <c r="C15" s="275">
        <v>98947</v>
      </c>
      <c r="D15" s="272">
        <v>84338</v>
      </c>
      <c r="E15" s="272">
        <v>11841</v>
      </c>
      <c r="F15" s="272">
        <v>380</v>
      </c>
      <c r="G15" s="272">
        <v>9</v>
      </c>
      <c r="H15" s="274">
        <v>2379</v>
      </c>
    </row>
    <row r="16" spans="1:8" ht="19.95" customHeight="1" x14ac:dyDescent="0.3">
      <c r="A16" s="279">
        <v>12</v>
      </c>
      <c r="B16" s="270">
        <f t="shared" si="0"/>
        <v>2016</v>
      </c>
      <c r="C16" s="275">
        <v>97695</v>
      </c>
      <c r="D16" s="272">
        <v>83458</v>
      </c>
      <c r="E16" s="272">
        <v>11598</v>
      </c>
      <c r="F16" s="272">
        <v>382</v>
      </c>
      <c r="G16" s="272">
        <v>8</v>
      </c>
      <c r="H16" s="274">
        <v>2249</v>
      </c>
    </row>
    <row r="17" spans="1:8" ht="19.95" customHeight="1" x14ac:dyDescent="0.3">
      <c r="A17" s="279">
        <v>13</v>
      </c>
      <c r="B17" s="270">
        <f t="shared" si="0"/>
        <v>2017</v>
      </c>
      <c r="C17" s="275">
        <v>96385</v>
      </c>
      <c r="D17" s="272">
        <v>82533</v>
      </c>
      <c r="E17" s="272">
        <v>11342</v>
      </c>
      <c r="F17" s="272">
        <v>373</v>
      </c>
      <c r="G17" s="272">
        <v>8</v>
      </c>
      <c r="H17" s="274">
        <v>2129</v>
      </c>
    </row>
    <row r="18" spans="1:8" ht="19.95" customHeight="1" x14ac:dyDescent="0.3">
      <c r="A18" s="279">
        <v>14</v>
      </c>
      <c r="B18" s="270">
        <f t="shared" si="0"/>
        <v>2018</v>
      </c>
      <c r="C18" s="275">
        <v>94808</v>
      </c>
      <c r="D18" s="272">
        <v>81308</v>
      </c>
      <c r="E18" s="272">
        <v>11108</v>
      </c>
      <c r="F18" s="272">
        <v>362</v>
      </c>
      <c r="G18" s="272">
        <v>8</v>
      </c>
      <c r="H18" s="274">
        <v>2022</v>
      </c>
    </row>
    <row r="19" spans="1:8" ht="19.95" customHeight="1" x14ac:dyDescent="0.3">
      <c r="A19" s="279">
        <v>15</v>
      </c>
      <c r="B19" s="270">
        <f t="shared" si="0"/>
        <v>2019</v>
      </c>
      <c r="C19" s="275">
        <v>93330</v>
      </c>
      <c r="D19" s="272">
        <v>80229</v>
      </c>
      <c r="E19" s="272">
        <v>10828</v>
      </c>
      <c r="F19" s="272">
        <v>358</v>
      </c>
      <c r="G19" s="272">
        <v>7</v>
      </c>
      <c r="H19" s="274">
        <v>1908</v>
      </c>
    </row>
    <row r="20" spans="1:8" ht="35.4" customHeight="1" x14ac:dyDescent="0.3">
      <c r="A20" s="279">
        <v>16</v>
      </c>
      <c r="B20" s="270">
        <f t="shared" si="0"/>
        <v>2020</v>
      </c>
      <c r="C20" s="275">
        <v>91448</v>
      </c>
      <c r="D20" s="272">
        <v>78710</v>
      </c>
      <c r="E20" s="272">
        <v>10562</v>
      </c>
      <c r="F20" s="272">
        <v>347</v>
      </c>
      <c r="G20" s="272">
        <v>6</v>
      </c>
      <c r="H20" s="274">
        <v>1823</v>
      </c>
    </row>
    <row r="21" spans="1:8" ht="19.95" customHeight="1" x14ac:dyDescent="0.3">
      <c r="A21" s="279">
        <v>17</v>
      </c>
      <c r="B21" s="270">
        <f t="shared" si="0"/>
        <v>2021</v>
      </c>
      <c r="C21" s="275">
        <v>89815</v>
      </c>
      <c r="D21" s="272">
        <v>77411</v>
      </c>
      <c r="E21" s="272">
        <v>10312</v>
      </c>
      <c r="F21" s="272">
        <v>340</v>
      </c>
      <c r="G21" s="272">
        <v>4</v>
      </c>
      <c r="H21" s="274">
        <v>1748</v>
      </c>
    </row>
    <row r="22" spans="1:8" ht="19.95" customHeight="1" x14ac:dyDescent="0.3">
      <c r="A22" s="280">
        <v>18</v>
      </c>
      <c r="B22" s="262">
        <f t="shared" si="0"/>
        <v>2022</v>
      </c>
      <c r="C22" s="275">
        <v>88043</v>
      </c>
      <c r="D22" s="272">
        <v>76006</v>
      </c>
      <c r="E22" s="272">
        <v>10026</v>
      </c>
      <c r="F22" s="272">
        <v>330</v>
      </c>
      <c r="G22" s="272">
        <v>4</v>
      </c>
      <c r="H22" s="274">
        <v>1677</v>
      </c>
    </row>
    <row r="23" spans="1:8" ht="19.95" customHeight="1" x14ac:dyDescent="0.3">
      <c r="A23" s="280">
        <v>19</v>
      </c>
      <c r="B23" s="262">
        <f t="shared" si="0"/>
        <v>2023</v>
      </c>
      <c r="C23" s="275">
        <v>86746</v>
      </c>
      <c r="D23" s="272">
        <v>74990</v>
      </c>
      <c r="E23" s="272">
        <v>9793</v>
      </c>
      <c r="F23" s="272">
        <v>321</v>
      </c>
      <c r="G23" s="272">
        <v>2</v>
      </c>
      <c r="H23" s="274">
        <v>1640</v>
      </c>
    </row>
    <row r="24" spans="1:8" ht="19.95" customHeight="1" x14ac:dyDescent="0.3">
      <c r="A24" s="280">
        <v>20</v>
      </c>
      <c r="B24" s="262">
        <f t="shared" si="0"/>
        <v>2024</v>
      </c>
      <c r="C24" s="275">
        <v>85323</v>
      </c>
      <c r="D24" s="272">
        <v>73929</v>
      </c>
      <c r="E24" s="272">
        <v>9510</v>
      </c>
      <c r="F24" s="272">
        <v>315</v>
      </c>
      <c r="G24" s="272">
        <v>2</v>
      </c>
      <c r="H24" s="274">
        <v>1567</v>
      </c>
    </row>
    <row r="25" spans="1:8" s="41" customFormat="1" ht="46.95" customHeight="1" x14ac:dyDescent="0.25">
      <c r="A25" s="281">
        <v>21</v>
      </c>
      <c r="B25" s="124">
        <f t="shared" si="0"/>
        <v>2025</v>
      </c>
      <c r="C25" s="276">
        <v>83661</v>
      </c>
      <c r="D25" s="277">
        <v>72564</v>
      </c>
      <c r="E25" s="277">
        <v>9264</v>
      </c>
      <c r="F25" s="277">
        <v>310</v>
      </c>
      <c r="G25" s="277">
        <v>3</v>
      </c>
      <c r="H25" s="278">
        <v>1520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scale="95" orientation="portrait" blackAndWhite="1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544"/>
  <dimension ref="A1:H16"/>
  <sheetViews>
    <sheetView showGridLines="0" workbookViewId="0"/>
  </sheetViews>
  <sheetFormatPr baseColWidth="10" defaultColWidth="11.44140625" defaultRowHeight="13.8" x14ac:dyDescent="0.3"/>
  <cols>
    <col min="1" max="1" width="5.109375" style="32" customWidth="1"/>
    <col min="2" max="2" width="25.33203125" style="32" customWidth="1"/>
    <col min="3" max="8" width="15.6640625" style="13" customWidth="1"/>
    <col min="9" max="16384" width="11.44140625" style="13"/>
  </cols>
  <sheetData>
    <row r="1" spans="1:8" s="3" customFormat="1" ht="11.4" customHeight="1" x14ac:dyDescent="0.2">
      <c r="A1" s="34"/>
      <c r="B1" s="70"/>
      <c r="H1" s="4"/>
    </row>
    <row r="2" spans="1:8" s="44" customFormat="1" ht="43.95" customHeight="1" x14ac:dyDescent="0.35">
      <c r="A2" s="55" t="s">
        <v>146</v>
      </c>
      <c r="B2" s="60"/>
      <c r="C2" s="43"/>
      <c r="D2" s="43"/>
      <c r="E2" s="43"/>
      <c r="F2" s="43"/>
      <c r="G2" s="43"/>
      <c r="H2" s="43"/>
    </row>
    <row r="3" spans="1:8" s="44" customFormat="1" ht="27" customHeight="1" x14ac:dyDescent="0.35">
      <c r="A3" s="55" t="s">
        <v>487</v>
      </c>
      <c r="B3" s="60"/>
      <c r="C3" s="43"/>
      <c r="D3" s="43"/>
      <c r="E3" s="43"/>
      <c r="F3" s="43"/>
      <c r="G3" s="43"/>
      <c r="H3" s="43"/>
    </row>
    <row r="4" spans="1:8" ht="41.25" customHeight="1" x14ac:dyDescent="0.3">
      <c r="A4" s="36"/>
      <c r="B4" s="36"/>
      <c r="C4" s="38"/>
      <c r="D4" s="38"/>
      <c r="E4" s="38"/>
      <c r="F4" s="38"/>
      <c r="G4" s="38"/>
      <c r="H4" s="12" t="s">
        <v>47</v>
      </c>
    </row>
    <row r="5" spans="1:8" ht="56.25" customHeight="1" x14ac:dyDescent="0.3">
      <c r="A5" s="83" t="s">
        <v>4</v>
      </c>
      <c r="B5" s="268" t="s">
        <v>147</v>
      </c>
      <c r="C5" s="269" t="s">
        <v>148</v>
      </c>
      <c r="D5" s="269" t="s">
        <v>141</v>
      </c>
      <c r="E5" s="269" t="s">
        <v>142</v>
      </c>
      <c r="F5" s="269" t="s">
        <v>143</v>
      </c>
      <c r="G5" s="269" t="s">
        <v>145</v>
      </c>
      <c r="H5" s="269" t="s">
        <v>149</v>
      </c>
    </row>
    <row r="6" spans="1:8" s="41" customFormat="1" ht="35.4" customHeight="1" thickBot="1" x14ac:dyDescent="0.3">
      <c r="A6" s="294">
        <v>1</v>
      </c>
      <c r="B6" s="282" t="s">
        <v>73</v>
      </c>
      <c r="C6" s="283">
        <v>83661</v>
      </c>
      <c r="D6" s="284">
        <v>72564</v>
      </c>
      <c r="E6" s="284">
        <v>9264</v>
      </c>
      <c r="F6" s="284">
        <v>310</v>
      </c>
      <c r="G6" s="284">
        <v>1520</v>
      </c>
      <c r="H6" s="285">
        <v>3</v>
      </c>
    </row>
    <row r="7" spans="1:8" s="41" customFormat="1" ht="24" customHeight="1" thickTop="1" x14ac:dyDescent="0.25">
      <c r="A7" s="295">
        <v>2</v>
      </c>
      <c r="B7" s="286" t="s">
        <v>14</v>
      </c>
      <c r="C7" s="287">
        <v>7526</v>
      </c>
      <c r="D7" s="288">
        <v>6719</v>
      </c>
      <c r="E7" s="288">
        <v>630</v>
      </c>
      <c r="F7" s="288">
        <v>26</v>
      </c>
      <c r="G7" s="288">
        <v>151</v>
      </c>
      <c r="H7" s="289">
        <v>0</v>
      </c>
    </row>
    <row r="8" spans="1:8" s="41" customFormat="1" ht="24" customHeight="1" x14ac:dyDescent="0.25">
      <c r="A8" s="295">
        <v>3</v>
      </c>
      <c r="B8" s="286" t="s">
        <v>111</v>
      </c>
      <c r="C8" s="287">
        <v>15767</v>
      </c>
      <c r="D8" s="288">
        <v>13592</v>
      </c>
      <c r="E8" s="288">
        <v>1825</v>
      </c>
      <c r="F8" s="288">
        <v>75</v>
      </c>
      <c r="G8" s="288">
        <v>275</v>
      </c>
      <c r="H8" s="289">
        <v>0</v>
      </c>
    </row>
    <row r="9" spans="1:8" s="41" customFormat="1" ht="24" customHeight="1" x14ac:dyDescent="0.25">
      <c r="A9" s="295">
        <v>4</v>
      </c>
      <c r="B9" s="286" t="s">
        <v>20</v>
      </c>
      <c r="C9" s="287">
        <v>3156</v>
      </c>
      <c r="D9" s="288">
        <v>2678</v>
      </c>
      <c r="E9" s="288">
        <v>415</v>
      </c>
      <c r="F9" s="288">
        <v>18</v>
      </c>
      <c r="G9" s="288">
        <v>45</v>
      </c>
      <c r="H9" s="289">
        <v>0</v>
      </c>
    </row>
    <row r="10" spans="1:8" s="41" customFormat="1" ht="24" customHeight="1" x14ac:dyDescent="0.25">
      <c r="A10" s="295">
        <v>5</v>
      </c>
      <c r="B10" s="286" t="s">
        <v>112</v>
      </c>
      <c r="C10" s="287">
        <v>16153</v>
      </c>
      <c r="D10" s="288">
        <v>14125</v>
      </c>
      <c r="E10" s="288">
        <v>1703</v>
      </c>
      <c r="F10" s="288">
        <v>59</v>
      </c>
      <c r="G10" s="288">
        <v>266</v>
      </c>
      <c r="H10" s="289">
        <v>0</v>
      </c>
    </row>
    <row r="11" spans="1:8" s="41" customFormat="1" ht="24" customHeight="1" x14ac:dyDescent="0.25">
      <c r="A11" s="295">
        <v>6</v>
      </c>
      <c r="B11" s="286" t="s">
        <v>21</v>
      </c>
      <c r="C11" s="287">
        <v>13686</v>
      </c>
      <c r="D11" s="288">
        <v>11723</v>
      </c>
      <c r="E11" s="288">
        <v>1697</v>
      </c>
      <c r="F11" s="288">
        <v>54</v>
      </c>
      <c r="G11" s="288">
        <v>212</v>
      </c>
      <c r="H11" s="289">
        <v>0</v>
      </c>
    </row>
    <row r="12" spans="1:8" s="41" customFormat="1" ht="24" customHeight="1" x14ac:dyDescent="0.25">
      <c r="A12" s="295">
        <v>7</v>
      </c>
      <c r="B12" s="286" t="s">
        <v>22</v>
      </c>
      <c r="C12" s="287">
        <v>7224</v>
      </c>
      <c r="D12" s="288">
        <v>6304</v>
      </c>
      <c r="E12" s="288">
        <v>786</v>
      </c>
      <c r="F12" s="288">
        <v>14</v>
      </c>
      <c r="G12" s="288">
        <v>120</v>
      </c>
      <c r="H12" s="289">
        <v>0</v>
      </c>
    </row>
    <row r="13" spans="1:8" s="41" customFormat="1" ht="24" customHeight="1" x14ac:dyDescent="0.25">
      <c r="A13" s="295">
        <v>8</v>
      </c>
      <c r="B13" s="286" t="s">
        <v>23</v>
      </c>
      <c r="C13" s="287">
        <v>5777</v>
      </c>
      <c r="D13" s="288">
        <v>5104</v>
      </c>
      <c r="E13" s="288">
        <v>561</v>
      </c>
      <c r="F13" s="288">
        <v>18</v>
      </c>
      <c r="G13" s="288">
        <v>94</v>
      </c>
      <c r="H13" s="289">
        <v>0</v>
      </c>
    </row>
    <row r="14" spans="1:8" s="41" customFormat="1" ht="24" customHeight="1" x14ac:dyDescent="0.25">
      <c r="A14" s="295">
        <v>9</v>
      </c>
      <c r="B14" s="286" t="s">
        <v>15</v>
      </c>
      <c r="C14" s="287">
        <v>7360</v>
      </c>
      <c r="D14" s="288">
        <v>6521</v>
      </c>
      <c r="E14" s="288">
        <v>691</v>
      </c>
      <c r="F14" s="288">
        <v>20</v>
      </c>
      <c r="G14" s="288">
        <v>128</v>
      </c>
      <c r="H14" s="289">
        <v>0</v>
      </c>
    </row>
    <row r="15" spans="1:8" s="41" customFormat="1" ht="24" customHeight="1" x14ac:dyDescent="0.25">
      <c r="A15" s="295">
        <v>10</v>
      </c>
      <c r="B15" s="286" t="s">
        <v>24</v>
      </c>
      <c r="C15" s="287">
        <v>2807</v>
      </c>
      <c r="D15" s="288">
        <v>2500</v>
      </c>
      <c r="E15" s="288">
        <v>262</v>
      </c>
      <c r="F15" s="288">
        <v>8</v>
      </c>
      <c r="G15" s="288">
        <v>37</v>
      </c>
      <c r="H15" s="289">
        <v>0</v>
      </c>
    </row>
    <row r="16" spans="1:8" s="41" customFormat="1" ht="24" customHeight="1" x14ac:dyDescent="0.25">
      <c r="A16" s="296">
        <v>11</v>
      </c>
      <c r="B16" s="290" t="s">
        <v>87</v>
      </c>
      <c r="C16" s="291">
        <v>4205</v>
      </c>
      <c r="D16" s="292">
        <v>3298</v>
      </c>
      <c r="E16" s="292">
        <v>694</v>
      </c>
      <c r="F16" s="292">
        <v>18</v>
      </c>
      <c r="G16" s="292">
        <v>192</v>
      </c>
      <c r="H16" s="293">
        <v>3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545"/>
  <dimension ref="A1:N64"/>
  <sheetViews>
    <sheetView showGridLines="0" zoomScaleNormal="100" workbookViewId="0"/>
  </sheetViews>
  <sheetFormatPr baseColWidth="10" defaultColWidth="11.44140625" defaultRowHeight="13.8" x14ac:dyDescent="0.3"/>
  <cols>
    <col min="1" max="1" width="5" style="215" customWidth="1"/>
    <col min="2" max="2" width="16.33203125" style="203" customWidth="1"/>
    <col min="3" max="3" width="30.6640625" style="203" customWidth="1"/>
    <col min="4" max="6" width="11.6640625" style="203" customWidth="1"/>
    <col min="7" max="9" width="10.6640625" style="203" customWidth="1"/>
    <col min="10" max="10" width="11.44140625" style="203"/>
    <col min="11" max="11" width="2.5546875" style="203" customWidth="1"/>
    <col min="12" max="13" width="3.44140625" style="203" customWidth="1"/>
    <col min="14" max="14" width="4.5546875" style="203" customWidth="1"/>
    <col min="15" max="16384" width="11.44140625" style="203"/>
  </cols>
  <sheetData>
    <row r="1" spans="1:14" s="195" customFormat="1" ht="11.4" customHeight="1" x14ac:dyDescent="0.2">
      <c r="A1" s="422"/>
      <c r="B1" s="194"/>
      <c r="C1" s="194"/>
      <c r="I1" s="196"/>
    </row>
    <row r="2" spans="1:14" s="198" customFormat="1" ht="35.25" customHeight="1" x14ac:dyDescent="0.35">
      <c r="A2" s="238" t="s">
        <v>301</v>
      </c>
      <c r="B2" s="197"/>
      <c r="C2" s="197"/>
      <c r="D2" s="197"/>
      <c r="E2" s="197"/>
      <c r="F2" s="197"/>
      <c r="G2" s="197"/>
      <c r="H2" s="197"/>
      <c r="I2" s="197"/>
    </row>
    <row r="3" spans="1:14" s="200" customFormat="1" ht="22.5" customHeight="1" x14ac:dyDescent="0.35">
      <c r="A3" s="239" t="s">
        <v>486</v>
      </c>
      <c r="B3" s="199"/>
      <c r="C3" s="199"/>
      <c r="D3" s="199"/>
      <c r="E3" s="199"/>
      <c r="F3" s="199"/>
      <c r="G3" s="199"/>
      <c r="H3" s="199"/>
      <c r="I3" s="199"/>
    </row>
    <row r="4" spans="1:14" ht="25.5" customHeight="1" x14ac:dyDescent="0.35">
      <c r="A4" s="239"/>
      <c r="B4" s="202"/>
      <c r="C4" s="202"/>
      <c r="D4" s="202"/>
      <c r="E4" s="202"/>
      <c r="F4" s="202"/>
      <c r="G4" s="202"/>
      <c r="H4" s="202"/>
      <c r="I4" s="240" t="s">
        <v>48</v>
      </c>
    </row>
    <row r="5" spans="1:14" ht="21" customHeight="1" x14ac:dyDescent="0.3">
      <c r="A5" s="665" t="s">
        <v>4</v>
      </c>
      <c r="B5" s="652" t="s">
        <v>132</v>
      </c>
      <c r="C5" s="652" t="s">
        <v>150</v>
      </c>
      <c r="D5" s="216" t="s">
        <v>151</v>
      </c>
      <c r="E5" s="217"/>
      <c r="F5" s="218"/>
      <c r="G5" s="219" t="s">
        <v>133</v>
      </c>
      <c r="H5" s="217"/>
      <c r="I5" s="218"/>
    </row>
    <row r="6" spans="1:14" ht="21" customHeight="1" x14ac:dyDescent="0.3">
      <c r="A6" s="679"/>
      <c r="B6" s="680"/>
      <c r="C6" s="680"/>
      <c r="D6" s="216" t="s">
        <v>50</v>
      </c>
      <c r="E6" s="423"/>
      <c r="F6" s="424"/>
      <c r="G6" s="216" t="s">
        <v>50</v>
      </c>
      <c r="H6" s="423"/>
      <c r="I6" s="424"/>
    </row>
    <row r="7" spans="1:14" ht="21" customHeight="1" x14ac:dyDescent="0.3">
      <c r="A7" s="666"/>
      <c r="B7" s="653"/>
      <c r="C7" s="653"/>
      <c r="D7" s="425">
        <v>2025</v>
      </c>
      <c r="E7" s="426">
        <v>2024</v>
      </c>
      <c r="F7" s="313">
        <v>2023</v>
      </c>
      <c r="G7" s="425">
        <v>2025</v>
      </c>
      <c r="H7" s="426">
        <v>2024</v>
      </c>
      <c r="I7" s="313">
        <v>2023</v>
      </c>
    </row>
    <row r="8" spans="1:14" s="205" customFormat="1" ht="23.4" customHeight="1" x14ac:dyDescent="0.25">
      <c r="A8" s="427">
        <v>1</v>
      </c>
      <c r="B8" s="676" t="s">
        <v>152</v>
      </c>
      <c r="C8" s="237" t="s">
        <v>302</v>
      </c>
      <c r="D8" s="428">
        <v>83661</v>
      </c>
      <c r="E8" s="429">
        <v>85323</v>
      </c>
      <c r="F8" s="252">
        <v>86746</v>
      </c>
      <c r="G8" s="428">
        <v>634</v>
      </c>
      <c r="H8" s="429">
        <v>602</v>
      </c>
      <c r="I8" s="252">
        <v>544</v>
      </c>
      <c r="K8" s="206"/>
      <c r="L8" s="207"/>
      <c r="M8" s="207"/>
      <c r="N8" s="207"/>
    </row>
    <row r="9" spans="1:14" s="209" customFormat="1" ht="21" customHeight="1" x14ac:dyDescent="0.25">
      <c r="A9" s="208">
        <v>2</v>
      </c>
      <c r="B9" s="681"/>
      <c r="C9" s="224" t="s">
        <v>153</v>
      </c>
      <c r="D9" s="430">
        <v>72564</v>
      </c>
      <c r="E9" s="431">
        <v>73929</v>
      </c>
      <c r="F9" s="226">
        <v>74990</v>
      </c>
      <c r="G9" s="430">
        <v>586</v>
      </c>
      <c r="H9" s="431">
        <v>556</v>
      </c>
      <c r="I9" s="226">
        <v>502</v>
      </c>
      <c r="K9" s="210"/>
      <c r="L9" s="211"/>
      <c r="M9" s="211"/>
      <c r="N9" s="211"/>
    </row>
    <row r="10" spans="1:14" s="209" customFormat="1" ht="12" customHeight="1" x14ac:dyDescent="0.25">
      <c r="A10" s="208">
        <v>3</v>
      </c>
      <c r="B10" s="681"/>
      <c r="C10" s="227" t="s">
        <v>154</v>
      </c>
      <c r="D10" s="430">
        <v>65003</v>
      </c>
      <c r="E10" s="431">
        <v>66209</v>
      </c>
      <c r="F10" s="226">
        <v>67144</v>
      </c>
      <c r="G10" s="430">
        <v>447</v>
      </c>
      <c r="H10" s="431">
        <v>423</v>
      </c>
      <c r="I10" s="226">
        <v>382</v>
      </c>
      <c r="K10" s="210"/>
      <c r="L10" s="211"/>
      <c r="M10" s="211"/>
      <c r="N10" s="211"/>
    </row>
    <row r="11" spans="1:14" s="209" customFormat="1" ht="12" customHeight="1" x14ac:dyDescent="0.25">
      <c r="A11" s="208">
        <v>4</v>
      </c>
      <c r="B11" s="681"/>
      <c r="C11" s="227" t="s">
        <v>155</v>
      </c>
      <c r="D11" s="430">
        <v>5557</v>
      </c>
      <c r="E11" s="431">
        <v>5688</v>
      </c>
      <c r="F11" s="226">
        <v>5794</v>
      </c>
      <c r="G11" s="430">
        <v>1444</v>
      </c>
      <c r="H11" s="431">
        <v>1373</v>
      </c>
      <c r="I11" s="226">
        <v>1237</v>
      </c>
      <c r="K11" s="210"/>
      <c r="L11" s="211"/>
      <c r="M11" s="211"/>
      <c r="N11" s="211"/>
    </row>
    <row r="12" spans="1:14" s="209" customFormat="1" ht="12" customHeight="1" x14ac:dyDescent="0.25">
      <c r="A12" s="208">
        <v>5</v>
      </c>
      <c r="B12" s="681"/>
      <c r="C12" s="227" t="s">
        <v>156</v>
      </c>
      <c r="D12" s="430">
        <v>2004</v>
      </c>
      <c r="E12" s="431">
        <v>2032</v>
      </c>
      <c r="F12" s="226">
        <v>2052</v>
      </c>
      <c r="G12" s="430">
        <v>2727</v>
      </c>
      <c r="H12" s="431">
        <v>2601</v>
      </c>
      <c r="I12" s="226">
        <v>2349</v>
      </c>
      <c r="K12" s="210"/>
      <c r="L12" s="211"/>
      <c r="M12" s="211"/>
      <c r="N12" s="211"/>
    </row>
    <row r="13" spans="1:14" s="209" customFormat="1" ht="21" customHeight="1" x14ac:dyDescent="0.25">
      <c r="A13" s="208">
        <v>6</v>
      </c>
      <c r="B13" s="681"/>
      <c r="C13" s="227" t="s">
        <v>157</v>
      </c>
      <c r="D13" s="430">
        <v>9574</v>
      </c>
      <c r="E13" s="431">
        <v>9825</v>
      </c>
      <c r="F13" s="226">
        <v>10114</v>
      </c>
      <c r="G13" s="430">
        <v>1002</v>
      </c>
      <c r="H13" s="431">
        <v>947</v>
      </c>
      <c r="I13" s="226">
        <v>855</v>
      </c>
      <c r="K13" s="210"/>
      <c r="L13" s="211"/>
      <c r="M13" s="211"/>
      <c r="N13" s="211"/>
    </row>
    <row r="14" spans="1:14" s="209" customFormat="1" ht="13.5" customHeight="1" x14ac:dyDescent="0.25">
      <c r="A14" s="208">
        <v>7</v>
      </c>
      <c r="B14" s="681"/>
      <c r="C14" s="227" t="s">
        <v>158</v>
      </c>
      <c r="D14" s="430">
        <v>2244</v>
      </c>
      <c r="E14" s="431">
        <v>2380</v>
      </c>
      <c r="F14" s="226">
        <v>2483</v>
      </c>
      <c r="G14" s="430">
        <v>550</v>
      </c>
      <c r="H14" s="431">
        <v>528</v>
      </c>
      <c r="I14" s="226">
        <v>484</v>
      </c>
      <c r="K14" s="210"/>
      <c r="L14" s="211"/>
      <c r="M14" s="211"/>
      <c r="N14" s="211"/>
    </row>
    <row r="15" spans="1:14" s="209" customFormat="1" ht="13.5" customHeight="1" x14ac:dyDescent="0.25">
      <c r="A15" s="208">
        <v>8</v>
      </c>
      <c r="B15" s="681"/>
      <c r="C15" s="227" t="s">
        <v>159</v>
      </c>
      <c r="D15" s="430">
        <v>7330</v>
      </c>
      <c r="E15" s="431">
        <v>7445</v>
      </c>
      <c r="F15" s="226">
        <v>7631</v>
      </c>
      <c r="G15" s="430">
        <v>1141</v>
      </c>
      <c r="H15" s="431">
        <v>1080</v>
      </c>
      <c r="I15" s="226">
        <v>976</v>
      </c>
      <c r="K15" s="210"/>
      <c r="L15" s="211"/>
      <c r="M15" s="211"/>
      <c r="N15" s="211"/>
    </row>
    <row r="16" spans="1:14" s="209" customFormat="1" ht="21" customHeight="1" x14ac:dyDescent="0.25">
      <c r="A16" s="208">
        <v>9</v>
      </c>
      <c r="B16" s="681"/>
      <c r="C16" s="227" t="s">
        <v>160</v>
      </c>
      <c r="D16" s="430">
        <v>1520</v>
      </c>
      <c r="E16" s="431">
        <v>1567</v>
      </c>
      <c r="F16" s="226">
        <v>1640</v>
      </c>
      <c r="G16" s="430">
        <v>607</v>
      </c>
      <c r="H16" s="431">
        <v>576</v>
      </c>
      <c r="I16" s="226">
        <v>518</v>
      </c>
      <c r="K16" s="210"/>
      <c r="L16" s="211"/>
      <c r="M16" s="211"/>
      <c r="N16" s="211"/>
    </row>
    <row r="17" spans="1:14" s="209" customFormat="1" ht="16.5" customHeight="1" x14ac:dyDescent="0.25">
      <c r="A17" s="214">
        <v>10</v>
      </c>
      <c r="B17" s="682"/>
      <c r="C17" s="255" t="s">
        <v>161</v>
      </c>
      <c r="D17" s="432">
        <v>3</v>
      </c>
      <c r="E17" s="433">
        <v>2</v>
      </c>
      <c r="F17" s="236">
        <v>2</v>
      </c>
      <c r="G17" s="432">
        <v>496</v>
      </c>
      <c r="H17" s="433">
        <v>431</v>
      </c>
      <c r="I17" s="236">
        <v>393</v>
      </c>
      <c r="K17" s="210"/>
      <c r="L17" s="211"/>
      <c r="M17" s="211"/>
      <c r="N17" s="211"/>
    </row>
    <row r="18" spans="1:14" s="205" customFormat="1" ht="23.4" customHeight="1" x14ac:dyDescent="0.25">
      <c r="A18" s="427">
        <v>11</v>
      </c>
      <c r="B18" s="676" t="s">
        <v>162</v>
      </c>
      <c r="C18" s="237" t="s">
        <v>302</v>
      </c>
      <c r="D18" s="428">
        <v>59155</v>
      </c>
      <c r="E18" s="429">
        <v>59940</v>
      </c>
      <c r="F18" s="252">
        <v>60509</v>
      </c>
      <c r="G18" s="428">
        <v>689</v>
      </c>
      <c r="H18" s="429">
        <v>655</v>
      </c>
      <c r="I18" s="252">
        <v>593</v>
      </c>
      <c r="K18" s="206"/>
      <c r="L18" s="207"/>
      <c r="M18" s="207"/>
      <c r="N18" s="207"/>
    </row>
    <row r="19" spans="1:14" s="209" customFormat="1" ht="21" customHeight="1" x14ac:dyDescent="0.25">
      <c r="A19" s="208">
        <v>12</v>
      </c>
      <c r="B19" s="681"/>
      <c r="C19" s="224" t="s">
        <v>153</v>
      </c>
      <c r="D19" s="430">
        <v>51597</v>
      </c>
      <c r="E19" s="431">
        <v>52198</v>
      </c>
      <c r="F19" s="226">
        <v>52512</v>
      </c>
      <c r="G19" s="430">
        <v>633</v>
      </c>
      <c r="H19" s="431">
        <v>602</v>
      </c>
      <c r="I19" s="226">
        <v>545</v>
      </c>
      <c r="K19" s="210"/>
      <c r="L19" s="211"/>
      <c r="M19" s="211"/>
      <c r="N19" s="211"/>
    </row>
    <row r="20" spans="1:14" s="209" customFormat="1" ht="12" customHeight="1" x14ac:dyDescent="0.25">
      <c r="A20" s="208">
        <v>13</v>
      </c>
      <c r="B20" s="681"/>
      <c r="C20" s="227" t="s">
        <v>154</v>
      </c>
      <c r="D20" s="430">
        <v>46170</v>
      </c>
      <c r="E20" s="431">
        <v>46676</v>
      </c>
      <c r="F20" s="226">
        <v>46937</v>
      </c>
      <c r="G20" s="430">
        <v>484</v>
      </c>
      <c r="H20" s="431">
        <v>460</v>
      </c>
      <c r="I20" s="226">
        <v>416</v>
      </c>
      <c r="K20" s="210"/>
      <c r="L20" s="211"/>
      <c r="M20" s="211"/>
      <c r="N20" s="211"/>
    </row>
    <row r="21" spans="1:14" s="209" customFormat="1" ht="12" customHeight="1" x14ac:dyDescent="0.25">
      <c r="A21" s="208">
        <v>14</v>
      </c>
      <c r="B21" s="681"/>
      <c r="C21" s="227" t="s">
        <v>155</v>
      </c>
      <c r="D21" s="430">
        <v>3905</v>
      </c>
      <c r="E21" s="431">
        <v>3991</v>
      </c>
      <c r="F21" s="226">
        <v>4029</v>
      </c>
      <c r="G21" s="430">
        <v>1538</v>
      </c>
      <c r="H21" s="431">
        <v>1462</v>
      </c>
      <c r="I21" s="226">
        <v>1319</v>
      </c>
      <c r="K21" s="210"/>
      <c r="L21" s="211"/>
      <c r="M21" s="211"/>
      <c r="N21" s="211"/>
    </row>
    <row r="22" spans="1:14" s="209" customFormat="1" ht="12" customHeight="1" x14ac:dyDescent="0.25">
      <c r="A22" s="208">
        <v>15</v>
      </c>
      <c r="B22" s="681"/>
      <c r="C22" s="227" t="s">
        <v>156</v>
      </c>
      <c r="D22" s="430">
        <v>1522</v>
      </c>
      <c r="E22" s="431">
        <v>1531</v>
      </c>
      <c r="F22" s="226">
        <v>1546</v>
      </c>
      <c r="G22" s="430">
        <v>2833</v>
      </c>
      <c r="H22" s="431">
        <v>2709</v>
      </c>
      <c r="I22" s="226">
        <v>2449</v>
      </c>
      <c r="K22" s="210"/>
      <c r="L22" s="211"/>
      <c r="M22" s="211"/>
      <c r="N22" s="211"/>
    </row>
    <row r="23" spans="1:14" s="209" customFormat="1" ht="21" customHeight="1" x14ac:dyDescent="0.25">
      <c r="A23" s="208">
        <v>16</v>
      </c>
      <c r="B23" s="681"/>
      <c r="C23" s="227" t="s">
        <v>157</v>
      </c>
      <c r="D23" s="430">
        <v>6518</v>
      </c>
      <c r="E23" s="431">
        <v>6680</v>
      </c>
      <c r="F23" s="226">
        <v>6884</v>
      </c>
      <c r="G23" s="430">
        <v>1132</v>
      </c>
      <c r="H23" s="431">
        <v>1068</v>
      </c>
      <c r="I23" s="226">
        <v>964</v>
      </c>
      <c r="K23" s="210"/>
      <c r="L23" s="211"/>
      <c r="M23" s="211"/>
      <c r="N23" s="211"/>
    </row>
    <row r="24" spans="1:14" s="209" customFormat="1" ht="13.5" customHeight="1" x14ac:dyDescent="0.25">
      <c r="A24" s="208">
        <v>17</v>
      </c>
      <c r="B24" s="681"/>
      <c r="C24" s="227" t="s">
        <v>158</v>
      </c>
      <c r="D24" s="430">
        <v>1082</v>
      </c>
      <c r="E24" s="431">
        <v>1194</v>
      </c>
      <c r="F24" s="226">
        <v>1291</v>
      </c>
      <c r="G24" s="430">
        <v>654</v>
      </c>
      <c r="H24" s="431">
        <v>624</v>
      </c>
      <c r="I24" s="226">
        <v>565</v>
      </c>
      <c r="K24" s="210"/>
      <c r="L24" s="211"/>
      <c r="M24" s="211"/>
      <c r="N24" s="211"/>
    </row>
    <row r="25" spans="1:14" s="209" customFormat="1" ht="13.5" customHeight="1" x14ac:dyDescent="0.25">
      <c r="A25" s="208">
        <v>18</v>
      </c>
      <c r="B25" s="681"/>
      <c r="C25" s="227" t="s">
        <v>159</v>
      </c>
      <c r="D25" s="430">
        <v>5436</v>
      </c>
      <c r="E25" s="431">
        <v>5486</v>
      </c>
      <c r="F25" s="226">
        <v>5593</v>
      </c>
      <c r="G25" s="430">
        <v>1227</v>
      </c>
      <c r="H25" s="431">
        <v>1165</v>
      </c>
      <c r="I25" s="226">
        <v>1056</v>
      </c>
      <c r="K25" s="210"/>
      <c r="L25" s="211"/>
      <c r="M25" s="211"/>
      <c r="N25" s="211"/>
    </row>
    <row r="26" spans="1:14" s="209" customFormat="1" ht="21" customHeight="1" x14ac:dyDescent="0.25">
      <c r="A26" s="208">
        <v>19</v>
      </c>
      <c r="B26" s="681"/>
      <c r="C26" s="227" t="s">
        <v>160</v>
      </c>
      <c r="D26" s="430">
        <v>1037</v>
      </c>
      <c r="E26" s="431">
        <v>1060</v>
      </c>
      <c r="F26" s="226">
        <v>1111</v>
      </c>
      <c r="G26" s="430">
        <v>668</v>
      </c>
      <c r="H26" s="431">
        <v>636</v>
      </c>
      <c r="I26" s="226">
        <v>574</v>
      </c>
      <c r="K26" s="210"/>
      <c r="L26" s="211"/>
      <c r="M26" s="211"/>
      <c r="N26" s="211"/>
    </row>
    <row r="27" spans="1:14" s="209" customFormat="1" ht="16.5" customHeight="1" x14ac:dyDescent="0.25">
      <c r="A27" s="214">
        <v>20</v>
      </c>
      <c r="B27" s="682"/>
      <c r="C27" s="255" t="s">
        <v>161</v>
      </c>
      <c r="D27" s="432">
        <v>3</v>
      </c>
      <c r="E27" s="433">
        <v>2</v>
      </c>
      <c r="F27" s="236">
        <v>2</v>
      </c>
      <c r="G27" s="432">
        <v>496</v>
      </c>
      <c r="H27" s="433">
        <v>431</v>
      </c>
      <c r="I27" s="236">
        <v>393</v>
      </c>
      <c r="K27" s="210"/>
      <c r="L27" s="211"/>
      <c r="M27" s="211"/>
      <c r="N27" s="211"/>
    </row>
    <row r="28" spans="1:14" s="205" customFormat="1" ht="23.4" customHeight="1" x14ac:dyDescent="0.25">
      <c r="A28" s="204">
        <v>21</v>
      </c>
      <c r="B28" s="676" t="s">
        <v>303</v>
      </c>
      <c r="C28" s="221" t="s">
        <v>302</v>
      </c>
      <c r="D28" s="434">
        <v>2506</v>
      </c>
      <c r="E28" s="435">
        <v>2608</v>
      </c>
      <c r="F28" s="223">
        <v>2654</v>
      </c>
      <c r="G28" s="434">
        <v>771</v>
      </c>
      <c r="H28" s="435">
        <v>731</v>
      </c>
      <c r="I28" s="223">
        <v>659</v>
      </c>
      <c r="K28" s="206"/>
      <c r="L28" s="207"/>
      <c r="M28" s="207"/>
      <c r="N28" s="207"/>
    </row>
    <row r="29" spans="1:14" s="209" customFormat="1" ht="21" customHeight="1" x14ac:dyDescent="0.25">
      <c r="A29" s="208">
        <v>22</v>
      </c>
      <c r="B29" s="677"/>
      <c r="C29" s="224" t="s">
        <v>153</v>
      </c>
      <c r="D29" s="430">
        <v>2103</v>
      </c>
      <c r="E29" s="431">
        <v>2190</v>
      </c>
      <c r="F29" s="226">
        <v>2227</v>
      </c>
      <c r="G29" s="430">
        <v>707</v>
      </c>
      <c r="H29" s="431">
        <v>671</v>
      </c>
      <c r="I29" s="226">
        <v>608</v>
      </c>
      <c r="K29" s="210"/>
      <c r="L29" s="211"/>
      <c r="M29" s="211"/>
      <c r="N29" s="211"/>
    </row>
    <row r="30" spans="1:14" s="209" customFormat="1" ht="12" customHeight="1" x14ac:dyDescent="0.25">
      <c r="A30" s="208">
        <v>23</v>
      </c>
      <c r="B30" s="677"/>
      <c r="C30" s="227" t="s">
        <v>154</v>
      </c>
      <c r="D30" s="430">
        <v>1831</v>
      </c>
      <c r="E30" s="431">
        <v>1908</v>
      </c>
      <c r="F30" s="226">
        <v>1942</v>
      </c>
      <c r="G30" s="430">
        <v>516</v>
      </c>
      <c r="H30" s="431">
        <v>488</v>
      </c>
      <c r="I30" s="226">
        <v>443</v>
      </c>
      <c r="K30" s="210"/>
      <c r="L30" s="211"/>
      <c r="M30" s="211"/>
      <c r="N30" s="211"/>
    </row>
    <row r="31" spans="1:14" s="209" customFormat="1" ht="12" customHeight="1" x14ac:dyDescent="0.25">
      <c r="A31" s="208">
        <v>24</v>
      </c>
      <c r="B31" s="677"/>
      <c r="C31" s="227" t="s">
        <v>155</v>
      </c>
      <c r="D31" s="430">
        <v>203</v>
      </c>
      <c r="E31" s="431">
        <v>208</v>
      </c>
      <c r="F31" s="226">
        <v>212</v>
      </c>
      <c r="G31" s="430">
        <v>1652</v>
      </c>
      <c r="H31" s="431">
        <v>1562</v>
      </c>
      <c r="I31" s="226">
        <v>1420</v>
      </c>
      <c r="K31" s="210"/>
      <c r="L31" s="211"/>
      <c r="M31" s="211"/>
      <c r="N31" s="211"/>
    </row>
    <row r="32" spans="1:14" s="209" customFormat="1" ht="12" customHeight="1" x14ac:dyDescent="0.25">
      <c r="A32" s="208">
        <v>25</v>
      </c>
      <c r="B32" s="677"/>
      <c r="C32" s="227" t="s">
        <v>156</v>
      </c>
      <c r="D32" s="430">
        <v>69</v>
      </c>
      <c r="E32" s="431">
        <v>74</v>
      </c>
      <c r="F32" s="226">
        <v>73</v>
      </c>
      <c r="G32" s="430">
        <v>3014</v>
      </c>
      <c r="H32" s="431">
        <v>2876</v>
      </c>
      <c r="I32" s="226">
        <v>2617</v>
      </c>
      <c r="K32" s="210"/>
      <c r="L32" s="211"/>
      <c r="M32" s="211"/>
      <c r="N32" s="211"/>
    </row>
    <row r="33" spans="1:14" s="209" customFormat="1" ht="21" customHeight="1" x14ac:dyDescent="0.25">
      <c r="A33" s="208">
        <v>26</v>
      </c>
      <c r="B33" s="677"/>
      <c r="C33" s="227" t="s">
        <v>157</v>
      </c>
      <c r="D33" s="430">
        <v>370</v>
      </c>
      <c r="E33" s="431">
        <v>379</v>
      </c>
      <c r="F33" s="226">
        <v>396</v>
      </c>
      <c r="G33" s="430">
        <v>1130</v>
      </c>
      <c r="H33" s="431">
        <v>1074</v>
      </c>
      <c r="I33" s="226">
        <v>948</v>
      </c>
      <c r="K33" s="210"/>
      <c r="L33" s="211"/>
      <c r="M33" s="211"/>
      <c r="N33" s="211"/>
    </row>
    <row r="34" spans="1:14" s="209" customFormat="1" ht="13.5" customHeight="1" x14ac:dyDescent="0.25">
      <c r="A34" s="208">
        <v>27</v>
      </c>
      <c r="B34" s="677"/>
      <c r="C34" s="227" t="s">
        <v>158</v>
      </c>
      <c r="D34" s="430">
        <v>47</v>
      </c>
      <c r="E34" s="431">
        <v>51</v>
      </c>
      <c r="F34" s="226">
        <v>61</v>
      </c>
      <c r="G34" s="430">
        <v>768</v>
      </c>
      <c r="H34" s="431">
        <v>720</v>
      </c>
      <c r="I34" s="226">
        <v>655</v>
      </c>
      <c r="K34" s="210"/>
      <c r="L34" s="211"/>
      <c r="M34" s="211"/>
      <c r="N34" s="211"/>
    </row>
    <row r="35" spans="1:14" s="209" customFormat="1" ht="13.5" customHeight="1" x14ac:dyDescent="0.25">
      <c r="A35" s="208">
        <v>28</v>
      </c>
      <c r="B35" s="677"/>
      <c r="C35" s="227" t="s">
        <v>159</v>
      </c>
      <c r="D35" s="430">
        <v>323</v>
      </c>
      <c r="E35" s="431">
        <v>328</v>
      </c>
      <c r="F35" s="226">
        <v>335</v>
      </c>
      <c r="G35" s="430">
        <v>1183</v>
      </c>
      <c r="H35" s="431">
        <v>1129</v>
      </c>
      <c r="I35" s="226">
        <v>1001</v>
      </c>
      <c r="K35" s="210"/>
      <c r="L35" s="211"/>
      <c r="M35" s="211"/>
      <c r="N35" s="211"/>
    </row>
    <row r="36" spans="1:14" s="209" customFormat="1" ht="21" customHeight="1" x14ac:dyDescent="0.25">
      <c r="A36" s="214">
        <v>29</v>
      </c>
      <c r="B36" s="678"/>
      <c r="C36" s="255" t="s">
        <v>160</v>
      </c>
      <c r="D36" s="432">
        <v>33</v>
      </c>
      <c r="E36" s="433">
        <v>39</v>
      </c>
      <c r="F36" s="236">
        <v>31</v>
      </c>
      <c r="G36" s="432">
        <v>795</v>
      </c>
      <c r="H36" s="433">
        <v>777</v>
      </c>
      <c r="I36" s="236">
        <v>699</v>
      </c>
      <c r="K36" s="210"/>
      <c r="L36" s="211"/>
      <c r="M36" s="211"/>
      <c r="N36" s="211"/>
    </row>
    <row r="37" spans="1:14" s="205" customFormat="1" ht="23.4" customHeight="1" x14ac:dyDescent="0.25">
      <c r="A37" s="427">
        <v>30</v>
      </c>
      <c r="B37" s="677" t="s">
        <v>304</v>
      </c>
      <c r="C37" s="237" t="s">
        <v>302</v>
      </c>
      <c r="D37" s="428">
        <v>4109</v>
      </c>
      <c r="E37" s="429">
        <v>4195</v>
      </c>
      <c r="F37" s="252">
        <v>4314</v>
      </c>
      <c r="G37" s="428">
        <v>746</v>
      </c>
      <c r="H37" s="429">
        <v>720</v>
      </c>
      <c r="I37" s="252">
        <v>655</v>
      </c>
      <c r="K37" s="206"/>
      <c r="L37" s="207"/>
      <c r="M37" s="207"/>
      <c r="N37" s="207"/>
    </row>
    <row r="38" spans="1:14" s="209" customFormat="1" ht="21" customHeight="1" x14ac:dyDescent="0.25">
      <c r="A38" s="208">
        <v>31</v>
      </c>
      <c r="B38" s="677"/>
      <c r="C38" s="224" t="s">
        <v>153</v>
      </c>
      <c r="D38" s="430">
        <v>3758</v>
      </c>
      <c r="E38" s="431">
        <v>3833</v>
      </c>
      <c r="F38" s="226">
        <v>3933</v>
      </c>
      <c r="G38" s="430">
        <v>696</v>
      </c>
      <c r="H38" s="431">
        <v>672</v>
      </c>
      <c r="I38" s="226">
        <v>611</v>
      </c>
      <c r="K38" s="210"/>
      <c r="L38" s="211"/>
      <c r="M38" s="211"/>
      <c r="N38" s="211"/>
    </row>
    <row r="39" spans="1:14" s="209" customFormat="1" ht="12" customHeight="1" x14ac:dyDescent="0.25">
      <c r="A39" s="208">
        <v>32</v>
      </c>
      <c r="B39" s="677"/>
      <c r="C39" s="227" t="s">
        <v>154</v>
      </c>
      <c r="D39" s="430">
        <v>3521</v>
      </c>
      <c r="E39" s="431">
        <v>3589</v>
      </c>
      <c r="F39" s="226">
        <v>3686</v>
      </c>
      <c r="G39" s="430">
        <v>583</v>
      </c>
      <c r="H39" s="431">
        <v>560</v>
      </c>
      <c r="I39" s="226">
        <v>513</v>
      </c>
      <c r="K39" s="210"/>
      <c r="L39" s="211"/>
      <c r="M39" s="211"/>
      <c r="N39" s="211"/>
    </row>
    <row r="40" spans="1:14" s="209" customFormat="1" ht="12" customHeight="1" x14ac:dyDescent="0.25">
      <c r="A40" s="208">
        <v>33</v>
      </c>
      <c r="B40" s="677"/>
      <c r="C40" s="227" t="s">
        <v>155</v>
      </c>
      <c r="D40" s="430">
        <v>173</v>
      </c>
      <c r="E40" s="431">
        <v>177</v>
      </c>
      <c r="F40" s="226">
        <v>182</v>
      </c>
      <c r="G40" s="430">
        <v>1902</v>
      </c>
      <c r="H40" s="431">
        <v>1891</v>
      </c>
      <c r="I40" s="226">
        <v>1686</v>
      </c>
      <c r="K40" s="210"/>
      <c r="L40" s="211"/>
      <c r="M40" s="211"/>
      <c r="N40" s="211"/>
    </row>
    <row r="41" spans="1:14" s="209" customFormat="1" ht="12" customHeight="1" x14ac:dyDescent="0.25">
      <c r="A41" s="208">
        <v>34</v>
      </c>
      <c r="B41" s="677"/>
      <c r="C41" s="227" t="s">
        <v>156</v>
      </c>
      <c r="D41" s="430">
        <v>64</v>
      </c>
      <c r="E41" s="431">
        <v>67</v>
      </c>
      <c r="F41" s="226">
        <v>65</v>
      </c>
      <c r="G41" s="430">
        <v>3608</v>
      </c>
      <c r="H41" s="431">
        <v>3501</v>
      </c>
      <c r="I41" s="226">
        <v>3167</v>
      </c>
      <c r="K41" s="210"/>
      <c r="L41" s="211"/>
      <c r="M41" s="211"/>
      <c r="N41" s="211"/>
    </row>
    <row r="42" spans="1:14" s="209" customFormat="1" ht="21" customHeight="1" x14ac:dyDescent="0.25">
      <c r="A42" s="208">
        <v>35</v>
      </c>
      <c r="B42" s="677"/>
      <c r="C42" s="227" t="s">
        <v>157</v>
      </c>
      <c r="D42" s="430">
        <v>313</v>
      </c>
      <c r="E42" s="431">
        <v>324</v>
      </c>
      <c r="F42" s="226">
        <v>336</v>
      </c>
      <c r="G42" s="430">
        <v>1338</v>
      </c>
      <c r="H42" s="431">
        <v>1265</v>
      </c>
      <c r="I42" s="226">
        <v>1150</v>
      </c>
      <c r="K42" s="210"/>
      <c r="L42" s="211"/>
      <c r="M42" s="211"/>
      <c r="N42" s="211"/>
    </row>
    <row r="43" spans="1:14" s="209" customFormat="1" ht="13.5" customHeight="1" x14ac:dyDescent="0.25">
      <c r="A43" s="208">
        <v>36</v>
      </c>
      <c r="B43" s="677"/>
      <c r="C43" s="227" t="s">
        <v>158</v>
      </c>
      <c r="D43" s="430">
        <v>43</v>
      </c>
      <c r="E43" s="431">
        <v>50</v>
      </c>
      <c r="F43" s="226">
        <v>56</v>
      </c>
      <c r="G43" s="430">
        <v>710</v>
      </c>
      <c r="H43" s="431">
        <v>686</v>
      </c>
      <c r="I43" s="226">
        <v>630</v>
      </c>
      <c r="K43" s="210"/>
      <c r="L43" s="211"/>
      <c r="M43" s="211"/>
      <c r="N43" s="211"/>
    </row>
    <row r="44" spans="1:14" s="209" customFormat="1" ht="13.5" customHeight="1" x14ac:dyDescent="0.25">
      <c r="A44" s="208">
        <v>37</v>
      </c>
      <c r="B44" s="677"/>
      <c r="C44" s="227" t="s">
        <v>159</v>
      </c>
      <c r="D44" s="430">
        <v>270</v>
      </c>
      <c r="E44" s="431">
        <v>274</v>
      </c>
      <c r="F44" s="226">
        <v>280</v>
      </c>
      <c r="G44" s="430">
        <v>1438</v>
      </c>
      <c r="H44" s="431">
        <v>1371</v>
      </c>
      <c r="I44" s="226">
        <v>1253</v>
      </c>
      <c r="K44" s="210"/>
      <c r="L44" s="211"/>
      <c r="M44" s="211"/>
      <c r="N44" s="211"/>
    </row>
    <row r="45" spans="1:14" s="209" customFormat="1" ht="21" customHeight="1" x14ac:dyDescent="0.25">
      <c r="A45" s="208">
        <v>38</v>
      </c>
      <c r="B45" s="677"/>
      <c r="C45" s="227" t="s">
        <v>160</v>
      </c>
      <c r="D45" s="430">
        <v>38</v>
      </c>
      <c r="E45" s="431">
        <v>38</v>
      </c>
      <c r="F45" s="226">
        <v>45</v>
      </c>
      <c r="G45" s="430">
        <v>878</v>
      </c>
      <c r="H45" s="431">
        <v>818</v>
      </c>
      <c r="I45" s="226">
        <v>761</v>
      </c>
      <c r="K45" s="210"/>
      <c r="L45" s="211"/>
      <c r="M45" s="211"/>
      <c r="N45" s="211"/>
    </row>
    <row r="46" spans="1:14" s="209" customFormat="1" ht="23.4" customHeight="1" x14ac:dyDescent="0.25">
      <c r="A46" s="204">
        <v>39</v>
      </c>
      <c r="B46" s="676" t="s">
        <v>338</v>
      </c>
      <c r="C46" s="221" t="s">
        <v>302</v>
      </c>
      <c r="D46" s="434">
        <v>5206</v>
      </c>
      <c r="E46" s="435">
        <v>5176</v>
      </c>
      <c r="F46" s="223">
        <v>5151</v>
      </c>
      <c r="G46" s="434">
        <v>499</v>
      </c>
      <c r="H46" s="435">
        <v>471</v>
      </c>
      <c r="I46" s="223">
        <v>425</v>
      </c>
      <c r="K46" s="210"/>
      <c r="L46" s="211"/>
      <c r="M46" s="211"/>
      <c r="N46" s="211"/>
    </row>
    <row r="47" spans="1:14" s="209" customFormat="1" ht="21" customHeight="1" x14ac:dyDescent="0.25">
      <c r="A47" s="208">
        <v>40</v>
      </c>
      <c r="B47" s="677"/>
      <c r="C47" s="227" t="s">
        <v>153</v>
      </c>
      <c r="D47" s="430">
        <v>4562</v>
      </c>
      <c r="E47" s="431">
        <v>4518</v>
      </c>
      <c r="F47" s="226">
        <v>4480</v>
      </c>
      <c r="G47" s="430">
        <v>480</v>
      </c>
      <c r="H47" s="431">
        <v>454</v>
      </c>
      <c r="I47" s="226">
        <v>409</v>
      </c>
      <c r="K47" s="210"/>
      <c r="L47" s="211"/>
      <c r="M47" s="211"/>
      <c r="N47" s="211"/>
    </row>
    <row r="48" spans="1:14" s="209" customFormat="1" ht="12" customHeight="1" x14ac:dyDescent="0.25">
      <c r="A48" s="208">
        <v>41</v>
      </c>
      <c r="B48" s="677"/>
      <c r="C48" s="227" t="s">
        <v>154</v>
      </c>
      <c r="D48" s="430">
        <v>3997</v>
      </c>
      <c r="E48" s="431">
        <v>3969</v>
      </c>
      <c r="F48" s="226">
        <v>3939</v>
      </c>
      <c r="G48" s="430">
        <v>341</v>
      </c>
      <c r="H48" s="431">
        <v>324</v>
      </c>
      <c r="I48" s="226">
        <v>292</v>
      </c>
      <c r="K48" s="210"/>
      <c r="L48" s="211"/>
      <c r="M48" s="211"/>
      <c r="N48" s="211"/>
    </row>
    <row r="49" spans="1:14" s="209" customFormat="1" ht="12" customHeight="1" x14ac:dyDescent="0.25">
      <c r="A49" s="208">
        <v>42</v>
      </c>
      <c r="B49" s="677"/>
      <c r="C49" s="227" t="s">
        <v>155</v>
      </c>
      <c r="D49" s="430">
        <v>405</v>
      </c>
      <c r="E49" s="431">
        <v>392</v>
      </c>
      <c r="F49" s="226">
        <v>384</v>
      </c>
      <c r="G49" s="430">
        <v>1202</v>
      </c>
      <c r="H49" s="431">
        <v>1141</v>
      </c>
      <c r="I49" s="226">
        <v>1026</v>
      </c>
      <c r="K49" s="210"/>
      <c r="L49" s="211"/>
      <c r="M49" s="211"/>
      <c r="N49" s="211"/>
    </row>
    <row r="50" spans="1:14" s="209" customFormat="1" ht="12" customHeight="1" x14ac:dyDescent="0.25">
      <c r="A50" s="208">
        <v>43</v>
      </c>
      <c r="B50" s="677"/>
      <c r="C50" s="227" t="s">
        <v>156</v>
      </c>
      <c r="D50" s="430">
        <v>160</v>
      </c>
      <c r="E50" s="431">
        <v>157</v>
      </c>
      <c r="F50" s="226">
        <v>157</v>
      </c>
      <c r="G50" s="430">
        <v>2123</v>
      </c>
      <c r="H50" s="431">
        <v>2016</v>
      </c>
      <c r="I50" s="226">
        <v>1830</v>
      </c>
      <c r="K50" s="210"/>
      <c r="L50" s="211"/>
      <c r="M50" s="211"/>
      <c r="N50" s="211"/>
    </row>
    <row r="51" spans="1:14" s="209" customFormat="1" ht="21" customHeight="1" x14ac:dyDescent="0.25">
      <c r="A51" s="208">
        <v>44</v>
      </c>
      <c r="B51" s="677"/>
      <c r="C51" s="227" t="s">
        <v>157</v>
      </c>
      <c r="D51" s="430">
        <v>528</v>
      </c>
      <c r="E51" s="431">
        <v>534</v>
      </c>
      <c r="F51" s="226">
        <v>541</v>
      </c>
      <c r="G51" s="430">
        <v>671</v>
      </c>
      <c r="H51" s="431">
        <v>634</v>
      </c>
      <c r="I51" s="226">
        <v>567</v>
      </c>
      <c r="K51" s="210"/>
      <c r="L51" s="211"/>
      <c r="M51" s="211"/>
      <c r="N51" s="211"/>
    </row>
    <row r="52" spans="1:14" s="209" customFormat="1" ht="13.5" customHeight="1" x14ac:dyDescent="0.25">
      <c r="A52" s="208">
        <v>45</v>
      </c>
      <c r="B52" s="677"/>
      <c r="C52" s="227" t="s">
        <v>158</v>
      </c>
      <c r="D52" s="430">
        <v>108</v>
      </c>
      <c r="E52" s="431">
        <v>116</v>
      </c>
      <c r="F52" s="226">
        <v>119</v>
      </c>
      <c r="G52" s="430">
        <v>452</v>
      </c>
      <c r="H52" s="431">
        <v>415</v>
      </c>
      <c r="I52" s="226">
        <v>379</v>
      </c>
      <c r="K52" s="210"/>
      <c r="L52" s="211"/>
      <c r="M52" s="211"/>
      <c r="N52" s="211"/>
    </row>
    <row r="53" spans="1:14" s="209" customFormat="1" ht="13.5" customHeight="1" x14ac:dyDescent="0.25">
      <c r="A53" s="208">
        <v>46</v>
      </c>
      <c r="B53" s="677"/>
      <c r="C53" s="227" t="s">
        <v>159</v>
      </c>
      <c r="D53" s="430">
        <v>420</v>
      </c>
      <c r="E53" s="431">
        <v>418</v>
      </c>
      <c r="F53" s="226">
        <v>422</v>
      </c>
      <c r="G53" s="430">
        <v>727</v>
      </c>
      <c r="H53" s="431">
        <v>694</v>
      </c>
      <c r="I53" s="226">
        <v>620</v>
      </c>
      <c r="K53" s="210"/>
      <c r="L53" s="211"/>
      <c r="M53" s="211"/>
      <c r="N53" s="211"/>
    </row>
    <row r="54" spans="1:14" s="209" customFormat="1" ht="16.5" customHeight="1" x14ac:dyDescent="0.25">
      <c r="A54" s="214">
        <v>47</v>
      </c>
      <c r="B54" s="678"/>
      <c r="C54" s="255" t="s">
        <v>160</v>
      </c>
      <c r="D54" s="432">
        <v>116</v>
      </c>
      <c r="E54" s="433">
        <v>124</v>
      </c>
      <c r="F54" s="236">
        <v>130</v>
      </c>
      <c r="G54" s="432">
        <v>447</v>
      </c>
      <c r="H54" s="433">
        <v>410</v>
      </c>
      <c r="I54" s="236">
        <v>367</v>
      </c>
      <c r="K54" s="210"/>
      <c r="L54" s="211"/>
      <c r="M54" s="211"/>
      <c r="N54" s="211"/>
    </row>
    <row r="55" spans="1:14" s="205" customFormat="1" ht="23.4" customHeight="1" x14ac:dyDescent="0.25">
      <c r="A55" s="427">
        <v>48</v>
      </c>
      <c r="B55" s="676" t="s">
        <v>305</v>
      </c>
      <c r="C55" s="237" t="s">
        <v>302</v>
      </c>
      <c r="D55" s="428">
        <v>12685</v>
      </c>
      <c r="E55" s="429">
        <v>13404</v>
      </c>
      <c r="F55" s="252">
        <v>14118</v>
      </c>
      <c r="G55" s="428">
        <v>373</v>
      </c>
      <c r="H55" s="429">
        <v>352</v>
      </c>
      <c r="I55" s="252">
        <v>318</v>
      </c>
      <c r="K55" s="206"/>
      <c r="L55" s="207"/>
      <c r="M55" s="207"/>
      <c r="N55" s="207"/>
    </row>
    <row r="56" spans="1:14" s="209" customFormat="1" ht="21" customHeight="1" x14ac:dyDescent="0.25">
      <c r="A56" s="208">
        <v>49</v>
      </c>
      <c r="B56" s="677"/>
      <c r="C56" s="224" t="s">
        <v>153</v>
      </c>
      <c r="D56" s="430">
        <v>10544</v>
      </c>
      <c r="E56" s="431">
        <v>11190</v>
      </c>
      <c r="F56" s="226">
        <v>11838</v>
      </c>
      <c r="G56" s="430">
        <v>339</v>
      </c>
      <c r="H56" s="431">
        <v>321</v>
      </c>
      <c r="I56" s="226">
        <v>290</v>
      </c>
      <c r="K56" s="210"/>
      <c r="L56" s="211"/>
      <c r="M56" s="211"/>
      <c r="N56" s="211"/>
    </row>
    <row r="57" spans="1:14" s="209" customFormat="1" ht="12" customHeight="1" x14ac:dyDescent="0.25">
      <c r="A57" s="208">
        <v>50</v>
      </c>
      <c r="B57" s="677"/>
      <c r="C57" s="227" t="s">
        <v>154</v>
      </c>
      <c r="D57" s="430">
        <v>9484</v>
      </c>
      <c r="E57" s="431">
        <v>10067</v>
      </c>
      <c r="F57" s="226">
        <v>10640</v>
      </c>
      <c r="G57" s="430">
        <v>247</v>
      </c>
      <c r="H57" s="431">
        <v>234</v>
      </c>
      <c r="I57" s="226">
        <v>210</v>
      </c>
      <c r="K57" s="210"/>
      <c r="L57" s="211"/>
      <c r="M57" s="211"/>
      <c r="N57" s="211"/>
    </row>
    <row r="58" spans="1:14" s="209" customFormat="1" ht="12" customHeight="1" x14ac:dyDescent="0.25">
      <c r="A58" s="208">
        <v>51</v>
      </c>
      <c r="B58" s="677"/>
      <c r="C58" s="227" t="s">
        <v>155</v>
      </c>
      <c r="D58" s="430">
        <v>871</v>
      </c>
      <c r="E58" s="431">
        <v>920</v>
      </c>
      <c r="F58" s="226">
        <v>987</v>
      </c>
      <c r="G58" s="430">
        <v>993</v>
      </c>
      <c r="H58" s="431">
        <v>943</v>
      </c>
      <c r="I58" s="226">
        <v>860</v>
      </c>
      <c r="K58" s="210"/>
      <c r="L58" s="211"/>
      <c r="M58" s="211"/>
      <c r="N58" s="211"/>
    </row>
    <row r="59" spans="1:14" s="209" customFormat="1" ht="12" customHeight="1" x14ac:dyDescent="0.25">
      <c r="A59" s="208">
        <v>52</v>
      </c>
      <c r="B59" s="677"/>
      <c r="C59" s="227" t="s">
        <v>156</v>
      </c>
      <c r="D59" s="430">
        <v>189</v>
      </c>
      <c r="E59" s="431">
        <v>203</v>
      </c>
      <c r="F59" s="226">
        <v>211</v>
      </c>
      <c r="G59" s="430">
        <v>1978</v>
      </c>
      <c r="H59" s="431">
        <v>1838</v>
      </c>
      <c r="I59" s="226">
        <v>1659</v>
      </c>
      <c r="K59" s="210"/>
      <c r="L59" s="211"/>
      <c r="M59" s="211"/>
      <c r="N59" s="211"/>
    </row>
    <row r="60" spans="1:14" s="209" customFormat="1" ht="21" customHeight="1" x14ac:dyDescent="0.25">
      <c r="A60" s="208">
        <v>53</v>
      </c>
      <c r="B60" s="677"/>
      <c r="C60" s="227" t="s">
        <v>157</v>
      </c>
      <c r="D60" s="430">
        <v>1845</v>
      </c>
      <c r="E60" s="431">
        <v>1908</v>
      </c>
      <c r="F60" s="226">
        <v>1957</v>
      </c>
      <c r="G60" s="430">
        <v>557</v>
      </c>
      <c r="H60" s="431">
        <v>530</v>
      </c>
      <c r="I60" s="226">
        <v>485</v>
      </c>
      <c r="K60" s="210"/>
      <c r="L60" s="211"/>
      <c r="M60" s="211"/>
      <c r="N60" s="211"/>
    </row>
    <row r="61" spans="1:14" s="209" customFormat="1" ht="13.5" customHeight="1" x14ac:dyDescent="0.25">
      <c r="A61" s="208">
        <v>54</v>
      </c>
      <c r="B61" s="677"/>
      <c r="C61" s="227" t="s">
        <v>158</v>
      </c>
      <c r="D61" s="430">
        <v>964</v>
      </c>
      <c r="E61" s="431">
        <v>969</v>
      </c>
      <c r="F61" s="226">
        <v>956</v>
      </c>
      <c r="G61" s="430">
        <v>426</v>
      </c>
      <c r="H61" s="431">
        <v>407</v>
      </c>
      <c r="I61" s="226">
        <v>369</v>
      </c>
      <c r="K61" s="210"/>
      <c r="L61" s="211"/>
      <c r="M61" s="211"/>
      <c r="N61" s="211"/>
    </row>
    <row r="62" spans="1:14" s="209" customFormat="1" ht="13.5" customHeight="1" x14ac:dyDescent="0.25">
      <c r="A62" s="208">
        <v>55</v>
      </c>
      <c r="B62" s="677"/>
      <c r="C62" s="227" t="s">
        <v>159</v>
      </c>
      <c r="D62" s="430">
        <v>881</v>
      </c>
      <c r="E62" s="431">
        <v>939</v>
      </c>
      <c r="F62" s="226">
        <v>1001</v>
      </c>
      <c r="G62" s="430">
        <v>701</v>
      </c>
      <c r="H62" s="431">
        <v>658</v>
      </c>
      <c r="I62" s="226">
        <v>596</v>
      </c>
      <c r="K62" s="210"/>
      <c r="L62" s="211"/>
      <c r="M62" s="211"/>
      <c r="N62" s="211"/>
    </row>
    <row r="63" spans="1:14" s="209" customFormat="1" ht="16.5" customHeight="1" x14ac:dyDescent="0.25">
      <c r="A63" s="214">
        <v>56</v>
      </c>
      <c r="B63" s="678"/>
      <c r="C63" s="255" t="s">
        <v>160</v>
      </c>
      <c r="D63" s="432">
        <v>296</v>
      </c>
      <c r="E63" s="433">
        <v>306</v>
      </c>
      <c r="F63" s="236">
        <v>323</v>
      </c>
      <c r="G63" s="432">
        <v>400</v>
      </c>
      <c r="H63" s="433">
        <v>379</v>
      </c>
      <c r="I63" s="236">
        <v>336</v>
      </c>
      <c r="K63" s="210"/>
      <c r="L63" s="211"/>
      <c r="M63" s="211"/>
      <c r="N63" s="211"/>
    </row>
    <row r="64" spans="1:14" s="209" customFormat="1" ht="13.95" customHeight="1" x14ac:dyDescent="0.3">
      <c r="A64" s="241" t="s">
        <v>306</v>
      </c>
      <c r="B64" s="436"/>
      <c r="C64" s="437"/>
      <c r="D64" s="225"/>
      <c r="E64" s="225"/>
      <c r="F64" s="225"/>
      <c r="G64" s="225"/>
      <c r="H64" s="225"/>
      <c r="I64" s="225"/>
      <c r="K64" s="210"/>
      <c r="L64" s="211"/>
      <c r="M64" s="211"/>
      <c r="N64" s="21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546"/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Tabelle547"/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15" customWidth="1"/>
    <col min="2" max="2" width="30.88671875" style="203" customWidth="1"/>
    <col min="3" max="11" width="12.33203125" style="203" customWidth="1"/>
    <col min="12" max="16384" width="11.44140625" style="203"/>
  </cols>
  <sheetData>
    <row r="1" spans="1:11" s="195" customFormat="1" ht="10.95" customHeight="1" x14ac:dyDescent="0.2">
      <c r="A1" s="422"/>
      <c r="B1" s="194"/>
      <c r="K1" s="196"/>
    </row>
    <row r="2" spans="1:11" s="198" customFormat="1" ht="47.4" customHeight="1" x14ac:dyDescent="0.3">
      <c r="A2" s="503" t="s">
        <v>163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</row>
    <row r="3" spans="1:11" s="200" customFormat="1" ht="17.399999999999999" customHeight="1" x14ac:dyDescent="0.3">
      <c r="A3" s="56" t="s">
        <v>478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</row>
    <row r="4" spans="1:11" ht="30" customHeight="1" x14ac:dyDescent="0.3">
      <c r="A4" s="201"/>
      <c r="B4" s="202"/>
      <c r="K4" s="354" t="s">
        <v>49</v>
      </c>
    </row>
    <row r="5" spans="1:11" ht="19.95" customHeight="1" x14ac:dyDescent="0.3">
      <c r="A5" s="683" t="s">
        <v>4</v>
      </c>
      <c r="B5" s="686" t="s">
        <v>0</v>
      </c>
      <c r="C5" s="689" t="s">
        <v>164</v>
      </c>
      <c r="D5" s="690"/>
      <c r="E5" s="691"/>
      <c r="F5" s="505" t="s">
        <v>165</v>
      </c>
      <c r="G5" s="505"/>
      <c r="H5" s="505"/>
      <c r="I5" s="505"/>
      <c r="J5" s="505"/>
      <c r="K5" s="506"/>
    </row>
    <row r="6" spans="1:11" ht="19.95" customHeight="1" x14ac:dyDescent="0.3">
      <c r="A6" s="684"/>
      <c r="B6" s="687"/>
      <c r="C6" s="692"/>
      <c r="D6" s="693"/>
      <c r="E6" s="694"/>
      <c r="F6" s="507" t="s">
        <v>5</v>
      </c>
      <c r="G6" s="508"/>
      <c r="H6" s="509"/>
      <c r="I6" s="505" t="s">
        <v>6</v>
      </c>
      <c r="J6" s="510"/>
      <c r="K6" s="511"/>
    </row>
    <row r="7" spans="1:11" ht="19.95" customHeight="1" x14ac:dyDescent="0.3">
      <c r="A7" s="685"/>
      <c r="B7" s="688"/>
      <c r="C7" s="512" t="s">
        <v>72</v>
      </c>
      <c r="D7" s="513" t="s">
        <v>7</v>
      </c>
      <c r="E7" s="514" t="s">
        <v>8</v>
      </c>
      <c r="F7" s="512" t="s">
        <v>72</v>
      </c>
      <c r="G7" s="513" t="s">
        <v>7</v>
      </c>
      <c r="H7" s="514" t="s">
        <v>8</v>
      </c>
      <c r="I7" s="512" t="s">
        <v>72</v>
      </c>
      <c r="J7" s="513" t="s">
        <v>7</v>
      </c>
      <c r="K7" s="514" t="s">
        <v>8</v>
      </c>
    </row>
    <row r="8" spans="1:11" s="205" customFormat="1" ht="34.950000000000003" customHeight="1" thickBot="1" x14ac:dyDescent="0.3">
      <c r="A8" s="515">
        <v>1</v>
      </c>
      <c r="B8" s="516" t="s">
        <v>60</v>
      </c>
      <c r="C8" s="517">
        <v>23678</v>
      </c>
      <c r="D8" s="518">
        <v>22723</v>
      </c>
      <c r="E8" s="519">
        <v>955</v>
      </c>
      <c r="F8" s="517">
        <v>19783</v>
      </c>
      <c r="G8" s="518">
        <v>19000</v>
      </c>
      <c r="H8" s="519">
        <v>783</v>
      </c>
      <c r="I8" s="517">
        <v>3895</v>
      </c>
      <c r="J8" s="518">
        <v>3723</v>
      </c>
      <c r="K8" s="519">
        <v>172</v>
      </c>
    </row>
    <row r="9" spans="1:11" s="205" customFormat="1" ht="34.950000000000003" customHeight="1" thickTop="1" x14ac:dyDescent="0.25">
      <c r="A9" s="520">
        <v>2</v>
      </c>
      <c r="B9" s="521" t="s">
        <v>293</v>
      </c>
      <c r="C9" s="522">
        <v>22204</v>
      </c>
      <c r="D9" s="523">
        <v>21297</v>
      </c>
      <c r="E9" s="524">
        <v>907</v>
      </c>
      <c r="F9" s="522">
        <v>19381</v>
      </c>
      <c r="G9" s="523">
        <v>18600</v>
      </c>
      <c r="H9" s="524">
        <v>781</v>
      </c>
      <c r="I9" s="522">
        <v>2823</v>
      </c>
      <c r="J9" s="523">
        <v>2697</v>
      </c>
      <c r="K9" s="524">
        <v>126</v>
      </c>
    </row>
    <row r="10" spans="1:11" ht="18" customHeight="1" x14ac:dyDescent="0.3">
      <c r="A10" s="525">
        <v>3</v>
      </c>
      <c r="B10" s="526" t="s">
        <v>294</v>
      </c>
      <c r="C10" s="527">
        <v>1102</v>
      </c>
      <c r="D10" s="528">
        <v>1035</v>
      </c>
      <c r="E10" s="529">
        <v>67</v>
      </c>
      <c r="F10" s="527">
        <v>373</v>
      </c>
      <c r="G10" s="528">
        <v>370</v>
      </c>
      <c r="H10" s="529">
        <v>3</v>
      </c>
      <c r="I10" s="527">
        <v>729</v>
      </c>
      <c r="J10" s="528">
        <v>665</v>
      </c>
      <c r="K10" s="529">
        <v>64</v>
      </c>
    </row>
    <row r="11" spans="1:11" ht="18" customHeight="1" x14ac:dyDescent="0.3">
      <c r="A11" s="525">
        <v>4</v>
      </c>
      <c r="B11" s="526" t="s">
        <v>111</v>
      </c>
      <c r="C11" s="527">
        <v>3556</v>
      </c>
      <c r="D11" s="528">
        <v>3406</v>
      </c>
      <c r="E11" s="529">
        <v>150</v>
      </c>
      <c r="F11" s="527">
        <v>2772</v>
      </c>
      <c r="G11" s="528">
        <v>2655</v>
      </c>
      <c r="H11" s="529">
        <v>117</v>
      </c>
      <c r="I11" s="527">
        <v>784</v>
      </c>
      <c r="J11" s="528">
        <v>751</v>
      </c>
      <c r="K11" s="529">
        <v>33</v>
      </c>
    </row>
    <row r="12" spans="1:11" ht="18" customHeight="1" x14ac:dyDescent="0.3">
      <c r="A12" s="525">
        <v>5</v>
      </c>
      <c r="B12" s="526" t="s">
        <v>20</v>
      </c>
      <c r="C12" s="527">
        <v>180</v>
      </c>
      <c r="D12" s="528">
        <v>157</v>
      </c>
      <c r="E12" s="529">
        <v>23</v>
      </c>
      <c r="F12" s="527">
        <v>137</v>
      </c>
      <c r="G12" s="528">
        <v>118</v>
      </c>
      <c r="H12" s="529">
        <v>19</v>
      </c>
      <c r="I12" s="527">
        <v>43</v>
      </c>
      <c r="J12" s="528">
        <v>39</v>
      </c>
      <c r="K12" s="529">
        <v>4</v>
      </c>
    </row>
    <row r="13" spans="1:11" ht="18" customHeight="1" x14ac:dyDescent="0.3">
      <c r="A13" s="525">
        <v>6</v>
      </c>
      <c r="B13" s="526" t="s">
        <v>112</v>
      </c>
      <c r="C13" s="527">
        <v>9207</v>
      </c>
      <c r="D13" s="528">
        <v>8919</v>
      </c>
      <c r="E13" s="529">
        <v>288</v>
      </c>
      <c r="F13" s="527">
        <v>8379</v>
      </c>
      <c r="G13" s="528">
        <v>8098</v>
      </c>
      <c r="H13" s="529">
        <v>281</v>
      </c>
      <c r="I13" s="527">
        <v>828</v>
      </c>
      <c r="J13" s="528">
        <v>821</v>
      </c>
      <c r="K13" s="529">
        <v>7</v>
      </c>
    </row>
    <row r="14" spans="1:11" ht="18" customHeight="1" x14ac:dyDescent="0.3">
      <c r="A14" s="525">
        <v>7</v>
      </c>
      <c r="B14" s="526" t="s">
        <v>21</v>
      </c>
      <c r="C14" s="527">
        <v>5404</v>
      </c>
      <c r="D14" s="528">
        <v>5153</v>
      </c>
      <c r="E14" s="529">
        <v>251</v>
      </c>
      <c r="F14" s="527">
        <v>5257</v>
      </c>
      <c r="G14" s="528">
        <v>5016</v>
      </c>
      <c r="H14" s="529">
        <v>241</v>
      </c>
      <c r="I14" s="527">
        <v>147</v>
      </c>
      <c r="J14" s="528">
        <v>137</v>
      </c>
      <c r="K14" s="529">
        <v>10</v>
      </c>
    </row>
    <row r="15" spans="1:11" ht="18" customHeight="1" x14ac:dyDescent="0.3">
      <c r="A15" s="525">
        <v>8</v>
      </c>
      <c r="B15" s="526" t="s">
        <v>22</v>
      </c>
      <c r="C15" s="527">
        <v>626</v>
      </c>
      <c r="D15" s="528">
        <v>608</v>
      </c>
      <c r="E15" s="529">
        <v>18</v>
      </c>
      <c r="F15" s="527">
        <v>511</v>
      </c>
      <c r="G15" s="528">
        <v>493</v>
      </c>
      <c r="H15" s="529">
        <v>18</v>
      </c>
      <c r="I15" s="527">
        <v>115</v>
      </c>
      <c r="J15" s="528">
        <v>115</v>
      </c>
      <c r="K15" s="529">
        <v>0</v>
      </c>
    </row>
    <row r="16" spans="1:11" ht="18" customHeight="1" x14ac:dyDescent="0.3">
      <c r="A16" s="525">
        <v>9</v>
      </c>
      <c r="B16" s="526" t="s">
        <v>23</v>
      </c>
      <c r="C16" s="527">
        <v>390</v>
      </c>
      <c r="D16" s="528">
        <v>378</v>
      </c>
      <c r="E16" s="529">
        <v>12</v>
      </c>
      <c r="F16" s="527">
        <v>376</v>
      </c>
      <c r="G16" s="528">
        <v>365</v>
      </c>
      <c r="H16" s="529">
        <v>11</v>
      </c>
      <c r="I16" s="527">
        <v>14</v>
      </c>
      <c r="J16" s="528">
        <v>13</v>
      </c>
      <c r="K16" s="529">
        <v>1</v>
      </c>
    </row>
    <row r="17" spans="1:11" ht="18" customHeight="1" x14ac:dyDescent="0.3">
      <c r="A17" s="525">
        <v>10</v>
      </c>
      <c r="B17" s="526" t="s">
        <v>15</v>
      </c>
      <c r="C17" s="527">
        <v>1250</v>
      </c>
      <c r="D17" s="528">
        <v>1211</v>
      </c>
      <c r="E17" s="529">
        <v>39</v>
      </c>
      <c r="F17" s="527">
        <v>1168</v>
      </c>
      <c r="G17" s="528">
        <v>1134</v>
      </c>
      <c r="H17" s="529">
        <v>34</v>
      </c>
      <c r="I17" s="527">
        <v>82</v>
      </c>
      <c r="J17" s="528">
        <v>77</v>
      </c>
      <c r="K17" s="529">
        <v>5</v>
      </c>
    </row>
    <row r="18" spans="1:11" ht="18" customHeight="1" x14ac:dyDescent="0.3">
      <c r="A18" s="525">
        <v>11</v>
      </c>
      <c r="B18" s="526" t="s">
        <v>24</v>
      </c>
      <c r="C18" s="527">
        <v>489</v>
      </c>
      <c r="D18" s="528">
        <v>430</v>
      </c>
      <c r="E18" s="529">
        <v>59</v>
      </c>
      <c r="F18" s="527">
        <v>408</v>
      </c>
      <c r="G18" s="528">
        <v>351</v>
      </c>
      <c r="H18" s="529">
        <v>57</v>
      </c>
      <c r="I18" s="527">
        <v>81</v>
      </c>
      <c r="J18" s="528">
        <v>79</v>
      </c>
      <c r="K18" s="529">
        <v>2</v>
      </c>
    </row>
    <row r="19" spans="1:11" ht="34.950000000000003" customHeight="1" x14ac:dyDescent="0.3">
      <c r="A19" s="520">
        <v>12</v>
      </c>
      <c r="B19" s="530" t="s">
        <v>295</v>
      </c>
      <c r="C19" s="522">
        <v>437</v>
      </c>
      <c r="D19" s="523">
        <v>430</v>
      </c>
      <c r="E19" s="524">
        <v>7</v>
      </c>
      <c r="F19" s="522">
        <v>400</v>
      </c>
      <c r="G19" s="523">
        <v>398</v>
      </c>
      <c r="H19" s="524">
        <v>2</v>
      </c>
      <c r="I19" s="522">
        <v>37</v>
      </c>
      <c r="J19" s="523">
        <v>32</v>
      </c>
      <c r="K19" s="524">
        <v>5</v>
      </c>
    </row>
    <row r="20" spans="1:11" s="209" customFormat="1" ht="18" customHeight="1" x14ac:dyDescent="0.3">
      <c r="A20" s="525">
        <v>13</v>
      </c>
      <c r="B20" s="526" t="s">
        <v>296</v>
      </c>
      <c r="C20" s="527">
        <v>345</v>
      </c>
      <c r="D20" s="528">
        <v>343</v>
      </c>
      <c r="E20" s="529">
        <v>2</v>
      </c>
      <c r="F20" s="527">
        <v>323</v>
      </c>
      <c r="G20" s="528">
        <v>322</v>
      </c>
      <c r="H20" s="529">
        <v>1</v>
      </c>
      <c r="I20" s="527">
        <v>22</v>
      </c>
      <c r="J20" s="528">
        <v>21</v>
      </c>
      <c r="K20" s="529">
        <v>1</v>
      </c>
    </row>
    <row r="21" spans="1:11" s="209" customFormat="1" ht="18" customHeight="1" x14ac:dyDescent="0.3">
      <c r="A21" s="525">
        <v>14</v>
      </c>
      <c r="B21" s="526" t="s">
        <v>297</v>
      </c>
      <c r="C21" s="527">
        <v>92</v>
      </c>
      <c r="D21" s="528">
        <v>87</v>
      </c>
      <c r="E21" s="529">
        <v>5</v>
      </c>
      <c r="F21" s="527">
        <v>77</v>
      </c>
      <c r="G21" s="528">
        <v>76</v>
      </c>
      <c r="H21" s="529">
        <v>1</v>
      </c>
      <c r="I21" s="527">
        <v>15</v>
      </c>
      <c r="J21" s="528">
        <v>11</v>
      </c>
      <c r="K21" s="529">
        <v>4</v>
      </c>
    </row>
    <row r="22" spans="1:11" s="209" customFormat="1" ht="34.950000000000003" customHeight="1" x14ac:dyDescent="0.25">
      <c r="A22" s="582">
        <v>15</v>
      </c>
      <c r="B22" s="583" t="s">
        <v>300</v>
      </c>
      <c r="C22" s="584">
        <v>1037</v>
      </c>
      <c r="D22" s="585">
        <v>996</v>
      </c>
      <c r="E22" s="586">
        <v>41</v>
      </c>
      <c r="F22" s="584">
        <v>2</v>
      </c>
      <c r="G22" s="585">
        <v>2</v>
      </c>
      <c r="H22" s="586">
        <v>0</v>
      </c>
      <c r="I22" s="584">
        <v>1035</v>
      </c>
      <c r="J22" s="585">
        <v>994</v>
      </c>
      <c r="K22" s="586">
        <v>41</v>
      </c>
    </row>
    <row r="23" spans="1:11" x14ac:dyDescent="0.3">
      <c r="A23" s="359"/>
      <c r="B23" s="360"/>
      <c r="C23" s="360"/>
      <c r="D23" s="360"/>
      <c r="E23" s="360"/>
      <c r="F23" s="36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Tabelle548"/>
  <dimension ref="A1:G12"/>
  <sheetViews>
    <sheetView showGridLines="0" workbookViewId="0"/>
  </sheetViews>
  <sheetFormatPr baseColWidth="10" defaultColWidth="11.44140625" defaultRowHeight="13.8" x14ac:dyDescent="0.3"/>
  <cols>
    <col min="1" max="1" width="4.33203125" style="13" customWidth="1"/>
    <col min="2" max="2" width="10.5546875" style="13" customWidth="1"/>
    <col min="3" max="3" width="50.5546875" style="13" customWidth="1"/>
    <col min="4" max="6" width="16.6640625" style="13" customWidth="1"/>
    <col min="7" max="16384" width="11.44140625" style="13"/>
  </cols>
  <sheetData>
    <row r="1" spans="1:7" s="2" customFormat="1" ht="10.199999999999999" x14ac:dyDescent="0.25">
      <c r="A1" s="34"/>
    </row>
    <row r="2" spans="1:7" s="44" customFormat="1" ht="36.6" customHeight="1" x14ac:dyDescent="0.35">
      <c r="A2" s="5" t="s">
        <v>166</v>
      </c>
      <c r="B2" s="43"/>
      <c r="C2" s="43"/>
      <c r="D2" s="43"/>
      <c r="E2" s="43"/>
      <c r="F2" s="43"/>
    </row>
    <row r="3" spans="1:7" s="52" customFormat="1" ht="26.4" customHeight="1" x14ac:dyDescent="0.25">
      <c r="A3" s="56" t="s">
        <v>488</v>
      </c>
      <c r="B3" s="51"/>
      <c r="C3" s="51"/>
      <c r="D3" s="51"/>
      <c r="E3" s="51"/>
      <c r="F3" s="51"/>
    </row>
    <row r="4" spans="1:7" s="71" customFormat="1" ht="30" customHeight="1" x14ac:dyDescent="0.3">
      <c r="F4" s="113" t="s">
        <v>341</v>
      </c>
    </row>
    <row r="5" spans="1:7" ht="36" customHeight="1" x14ac:dyDescent="0.3">
      <c r="A5" s="699" t="s">
        <v>4</v>
      </c>
      <c r="B5" s="697" t="s">
        <v>9</v>
      </c>
      <c r="C5" s="597"/>
      <c r="D5" s="326" t="s">
        <v>167</v>
      </c>
      <c r="E5" s="298"/>
      <c r="F5" s="299"/>
    </row>
    <row r="6" spans="1:7" ht="32.25" customHeight="1" x14ac:dyDescent="0.3">
      <c r="A6" s="629"/>
      <c r="B6" s="698"/>
      <c r="C6" s="598"/>
      <c r="D6" s="123" t="s">
        <v>3</v>
      </c>
      <c r="E6" s="123" t="s">
        <v>7</v>
      </c>
      <c r="F6" s="123" t="s">
        <v>8</v>
      </c>
    </row>
    <row r="7" spans="1:7" ht="45" customHeight="1" x14ac:dyDescent="0.3">
      <c r="A7" s="74">
        <v>1</v>
      </c>
      <c r="B7" s="700" t="s">
        <v>168</v>
      </c>
      <c r="C7" s="701"/>
      <c r="D7" s="300">
        <v>2299</v>
      </c>
      <c r="E7" s="301">
        <v>2279</v>
      </c>
      <c r="F7" s="301">
        <v>20</v>
      </c>
    </row>
    <row r="8" spans="1:7" ht="45" customHeight="1" x14ac:dyDescent="0.3">
      <c r="A8" s="75">
        <v>2</v>
      </c>
      <c r="B8" s="702" t="s">
        <v>26</v>
      </c>
      <c r="C8" s="703"/>
      <c r="D8" s="302">
        <v>746</v>
      </c>
      <c r="E8" s="303">
        <v>736</v>
      </c>
      <c r="F8" s="303">
        <v>10</v>
      </c>
      <c r="G8" s="581"/>
    </row>
    <row r="9" spans="1:7" ht="52.5" customHeight="1" x14ac:dyDescent="0.3">
      <c r="A9" s="75">
        <v>3</v>
      </c>
      <c r="B9" s="593" t="s">
        <v>27</v>
      </c>
      <c r="C9" s="304" t="s">
        <v>169</v>
      </c>
      <c r="D9" s="305">
        <v>600</v>
      </c>
      <c r="E9" s="306">
        <v>600</v>
      </c>
      <c r="F9" s="306">
        <v>0</v>
      </c>
    </row>
    <row r="10" spans="1:7" ht="52.5" customHeight="1" x14ac:dyDescent="0.3">
      <c r="A10" s="75">
        <v>4</v>
      </c>
      <c r="B10" s="593"/>
      <c r="C10" s="304" t="s">
        <v>195</v>
      </c>
      <c r="D10" s="305">
        <v>91</v>
      </c>
      <c r="E10" s="306">
        <v>88</v>
      </c>
      <c r="F10" s="306">
        <v>3</v>
      </c>
    </row>
    <row r="11" spans="1:7" ht="45" customHeight="1" x14ac:dyDescent="0.3">
      <c r="A11" s="76">
        <v>5</v>
      </c>
      <c r="B11" s="593"/>
      <c r="C11" s="307" t="s">
        <v>170</v>
      </c>
      <c r="D11" s="305">
        <v>50</v>
      </c>
      <c r="E11" s="306">
        <v>49</v>
      </c>
      <c r="F11" s="306">
        <v>1</v>
      </c>
    </row>
    <row r="12" spans="1:7" ht="45" customHeight="1" x14ac:dyDescent="0.3">
      <c r="A12" s="78">
        <v>6</v>
      </c>
      <c r="B12" s="695" t="s">
        <v>171</v>
      </c>
      <c r="C12" s="696"/>
      <c r="D12" s="308">
        <v>2304</v>
      </c>
      <c r="E12" s="308">
        <v>2278</v>
      </c>
      <c r="F12" s="308">
        <v>26</v>
      </c>
    </row>
  </sheetData>
  <mergeCells count="6">
    <mergeCell ref="B12:C12"/>
    <mergeCell ref="B9:B11"/>
    <mergeCell ref="B5:C6"/>
    <mergeCell ref="A5:A6"/>
    <mergeCell ref="B7:C7"/>
    <mergeCell ref="B8:C8"/>
  </mergeCells>
  <phoneticPr fontId="0" type="noConversion"/>
  <printOptions horizontalCentered="1"/>
  <pageMargins left="3.937007874015748E-2" right="3.937007874015748E-2" top="0.71" bottom="0.19685039370078741" header="0.43307086614173229" footer="0.31496062992125984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Tabelle549"/>
  <dimension ref="A1:K14"/>
  <sheetViews>
    <sheetView showGridLines="0" workbookViewId="0"/>
  </sheetViews>
  <sheetFormatPr baseColWidth="10" defaultColWidth="11.44140625" defaultRowHeight="13.8" x14ac:dyDescent="0.3"/>
  <cols>
    <col min="1" max="1" width="4.109375" style="13" customWidth="1"/>
    <col min="2" max="2" width="14.6640625" style="13" customWidth="1"/>
    <col min="3" max="3" width="18.5546875" style="13" customWidth="1"/>
    <col min="4" max="4" width="11.109375" style="13" customWidth="1"/>
    <col min="5" max="5" width="24.6640625" style="13" customWidth="1"/>
    <col min="6" max="8" width="16.6640625" style="13" customWidth="1"/>
    <col min="9" max="16384" width="11.44140625" style="13"/>
  </cols>
  <sheetData>
    <row r="1" spans="1:11" s="2" customFormat="1" ht="10.199999999999999" x14ac:dyDescent="0.25">
      <c r="A1" s="34"/>
    </row>
    <row r="2" spans="1:11" s="44" customFormat="1" ht="34.950000000000003" customHeight="1" x14ac:dyDescent="0.35">
      <c r="A2" s="5" t="s">
        <v>255</v>
      </c>
      <c r="B2" s="43"/>
      <c r="C2" s="43"/>
      <c r="D2" s="43"/>
      <c r="E2" s="43"/>
      <c r="F2" s="43"/>
      <c r="G2" s="43"/>
      <c r="H2" s="43"/>
    </row>
    <row r="3" spans="1:11" s="52" customFormat="1" ht="23.4" customHeight="1" x14ac:dyDescent="0.25">
      <c r="A3" s="56" t="s">
        <v>488</v>
      </c>
      <c r="B3" s="51"/>
      <c r="C3" s="51"/>
      <c r="D3" s="51"/>
      <c r="E3" s="51"/>
      <c r="F3" s="51"/>
      <c r="G3" s="51"/>
      <c r="H3" s="51"/>
    </row>
    <row r="4" spans="1:11" s="71" customFormat="1" ht="35.25" customHeight="1" x14ac:dyDescent="0.3">
      <c r="H4" s="113" t="s">
        <v>342</v>
      </c>
    </row>
    <row r="5" spans="1:11" ht="30" customHeight="1" x14ac:dyDescent="0.3">
      <c r="A5" s="704" t="s">
        <v>4</v>
      </c>
      <c r="B5" s="697" t="s">
        <v>9</v>
      </c>
      <c r="C5" s="706"/>
      <c r="D5" s="706"/>
      <c r="E5" s="597"/>
      <c r="F5" s="46" t="s">
        <v>172</v>
      </c>
      <c r="G5" s="257"/>
      <c r="H5" s="297"/>
    </row>
    <row r="6" spans="1:11" ht="35.25" customHeight="1" x14ac:dyDescent="0.3">
      <c r="A6" s="705"/>
      <c r="B6" s="698"/>
      <c r="C6" s="707"/>
      <c r="D6" s="707"/>
      <c r="E6" s="598"/>
      <c r="F6" s="108" t="s">
        <v>3</v>
      </c>
      <c r="G6" s="311" t="s">
        <v>7</v>
      </c>
      <c r="H6" s="311" t="s">
        <v>8</v>
      </c>
    </row>
    <row r="7" spans="1:11" ht="39.9" customHeight="1" x14ac:dyDescent="0.3">
      <c r="A7" s="74">
        <v>1</v>
      </c>
      <c r="B7" s="714" t="s">
        <v>173</v>
      </c>
      <c r="C7" s="715"/>
      <c r="D7" s="715"/>
      <c r="E7" s="716"/>
      <c r="F7" s="300">
        <v>221</v>
      </c>
      <c r="G7" s="301">
        <v>216</v>
      </c>
      <c r="H7" s="301">
        <v>5</v>
      </c>
    </row>
    <row r="8" spans="1:11" ht="39.9" customHeight="1" x14ac:dyDescent="0.3">
      <c r="A8" s="75">
        <v>2</v>
      </c>
      <c r="B8" s="702" t="s">
        <v>174</v>
      </c>
      <c r="C8" s="717"/>
      <c r="D8" s="717"/>
      <c r="E8" s="703"/>
      <c r="F8" s="302">
        <v>692</v>
      </c>
      <c r="G8" s="303">
        <v>684</v>
      </c>
      <c r="H8" s="303">
        <v>8</v>
      </c>
      <c r="I8" s="581"/>
      <c r="J8" s="581"/>
      <c r="K8" s="581"/>
    </row>
    <row r="9" spans="1:11" ht="39.9" customHeight="1" x14ac:dyDescent="0.3">
      <c r="A9" s="75">
        <v>3</v>
      </c>
      <c r="B9" s="711" t="s">
        <v>175</v>
      </c>
      <c r="C9" s="711" t="s">
        <v>118</v>
      </c>
      <c r="D9" s="312" t="s">
        <v>176</v>
      </c>
      <c r="E9" s="709" t="s">
        <v>177</v>
      </c>
      <c r="F9" s="309">
        <v>574</v>
      </c>
      <c r="G9" s="310">
        <v>573</v>
      </c>
      <c r="H9" s="310">
        <v>1</v>
      </c>
    </row>
    <row r="10" spans="1:11" ht="39.9" customHeight="1" x14ac:dyDescent="0.3">
      <c r="A10" s="75">
        <v>4</v>
      </c>
      <c r="B10" s="712"/>
      <c r="C10" s="721"/>
      <c r="D10" s="312" t="s">
        <v>178</v>
      </c>
      <c r="E10" s="710"/>
      <c r="F10" s="305">
        <v>142</v>
      </c>
      <c r="G10" s="306">
        <v>134</v>
      </c>
      <c r="H10" s="306">
        <v>8</v>
      </c>
    </row>
    <row r="11" spans="1:11" ht="39.9" customHeight="1" x14ac:dyDescent="0.3">
      <c r="A11" s="75">
        <v>5</v>
      </c>
      <c r="B11" s="712"/>
      <c r="C11" s="714" t="s">
        <v>119</v>
      </c>
      <c r="D11" s="719"/>
      <c r="E11" s="720"/>
      <c r="F11" s="305">
        <v>7</v>
      </c>
      <c r="G11" s="306">
        <v>6</v>
      </c>
      <c r="H11" s="306">
        <v>1</v>
      </c>
    </row>
    <row r="12" spans="1:11" ht="39.9" customHeight="1" x14ac:dyDescent="0.3">
      <c r="A12" s="75">
        <v>6</v>
      </c>
      <c r="B12" s="712"/>
      <c r="C12" s="702" t="s">
        <v>179</v>
      </c>
      <c r="D12" s="717"/>
      <c r="E12" s="703"/>
      <c r="F12" s="305">
        <v>3</v>
      </c>
      <c r="G12" s="306">
        <v>3</v>
      </c>
      <c r="H12" s="306">
        <v>0</v>
      </c>
    </row>
    <row r="13" spans="1:11" ht="39.9" customHeight="1" x14ac:dyDescent="0.3">
      <c r="A13" s="76">
        <v>7</v>
      </c>
      <c r="B13" s="713"/>
      <c r="C13" s="718" t="s">
        <v>180</v>
      </c>
      <c r="D13" s="715"/>
      <c r="E13" s="716"/>
      <c r="F13" s="305">
        <v>12</v>
      </c>
      <c r="G13" s="306">
        <v>11</v>
      </c>
      <c r="H13" s="306">
        <v>1</v>
      </c>
    </row>
    <row r="14" spans="1:11" ht="39.9" customHeight="1" x14ac:dyDescent="0.3">
      <c r="A14" s="78">
        <v>8</v>
      </c>
      <c r="B14" s="695" t="s">
        <v>181</v>
      </c>
      <c r="C14" s="708"/>
      <c r="D14" s="708"/>
      <c r="E14" s="696"/>
      <c r="F14" s="308">
        <v>175</v>
      </c>
      <c r="G14" s="308">
        <v>173</v>
      </c>
      <c r="H14" s="308">
        <v>2</v>
      </c>
    </row>
  </sheetData>
  <mergeCells count="11">
    <mergeCell ref="A5:A6"/>
    <mergeCell ref="B5:E6"/>
    <mergeCell ref="B14:E14"/>
    <mergeCell ref="E9:E10"/>
    <mergeCell ref="B9:B13"/>
    <mergeCell ref="B7:E7"/>
    <mergeCell ref="B8:E8"/>
    <mergeCell ref="C13:E13"/>
    <mergeCell ref="C12:E12"/>
    <mergeCell ref="C11:E11"/>
    <mergeCell ref="C9:C10"/>
  </mergeCells>
  <phoneticPr fontId="0" type="noConversion"/>
  <printOptions horizontalCentered="1"/>
  <pageMargins left="3.937007874015748E-2" right="3.937007874015748E-2" top="0.70866141732283472" bottom="0.19685039370078741" header="0.43307086614173229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C02C-A80A-403B-B896-415D0843BB35}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419100</xdr:colOff>
                <xdr:row>23</xdr:row>
                <xdr:rowOff>60960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06"/>
  <dimension ref="A1:L27"/>
  <sheetViews>
    <sheetView showGridLines="0" workbookViewId="0"/>
  </sheetViews>
  <sheetFormatPr baseColWidth="10" defaultColWidth="11.44140625" defaultRowHeight="13.8" x14ac:dyDescent="0.3"/>
  <cols>
    <col min="1" max="1" width="4.88671875" style="32" customWidth="1"/>
    <col min="2" max="2" width="12.6640625" style="13" customWidth="1"/>
    <col min="3" max="3" width="13.6640625" style="13" customWidth="1"/>
    <col min="4" max="12" width="11.6640625" style="13" customWidth="1"/>
    <col min="13" max="16384" width="11.44140625" style="13"/>
  </cols>
  <sheetData>
    <row r="1" spans="1:12" s="3" customFormat="1" ht="10.95" customHeight="1" x14ac:dyDescent="0.2">
      <c r="A1" s="34"/>
      <c r="B1" s="2"/>
      <c r="L1" s="4"/>
    </row>
    <row r="2" spans="1:12" s="7" customFormat="1" ht="29.25" customHeight="1" x14ac:dyDescent="0.35">
      <c r="A2" s="5" t="s">
        <v>490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5">
      <c r="A3" s="35" t="str">
        <f>"Jahresdurchschnitte "&amp; LEFT(B6,4) &amp; "  -  " &amp;  LEFT(B26,4)</f>
        <v>Jahresdurchschnitte 2005  - 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3">
      <c r="A4" s="36"/>
      <c r="B4" s="37"/>
      <c r="C4" s="38"/>
      <c r="D4" s="38"/>
      <c r="E4" s="38"/>
      <c r="F4" s="38"/>
      <c r="G4" s="38"/>
      <c r="H4" s="39"/>
      <c r="I4" s="38"/>
      <c r="J4" s="38"/>
      <c r="K4" s="38"/>
      <c r="L4" s="112" t="s">
        <v>196</v>
      </c>
    </row>
    <row r="5" spans="1:12" ht="55.5" customHeight="1" x14ac:dyDescent="0.3">
      <c r="A5" s="83" t="s">
        <v>4</v>
      </c>
      <c r="B5" s="95" t="s">
        <v>52</v>
      </c>
      <c r="C5" s="96" t="s">
        <v>13</v>
      </c>
      <c r="D5" s="96" t="s">
        <v>14</v>
      </c>
      <c r="E5" s="97" t="s">
        <v>53</v>
      </c>
      <c r="F5" s="98" t="s">
        <v>20</v>
      </c>
      <c r="G5" s="95" t="s">
        <v>54</v>
      </c>
      <c r="H5" s="98" t="s">
        <v>21</v>
      </c>
      <c r="I5" s="98" t="s">
        <v>22</v>
      </c>
      <c r="J5" s="98" t="s">
        <v>23</v>
      </c>
      <c r="K5" s="98" t="s">
        <v>15</v>
      </c>
      <c r="L5" s="98" t="s">
        <v>24</v>
      </c>
    </row>
    <row r="6" spans="1:12" s="41" customFormat="1" ht="18.600000000000001" customHeight="1" x14ac:dyDescent="0.25">
      <c r="A6" s="99">
        <v>1</v>
      </c>
      <c r="B6" s="79">
        <v>2005</v>
      </c>
      <c r="C6" s="100">
        <v>3228777</v>
      </c>
      <c r="D6" s="101">
        <v>756506</v>
      </c>
      <c r="E6" s="101">
        <v>533564</v>
      </c>
      <c r="F6" s="101">
        <v>85068</v>
      </c>
      <c r="G6" s="101">
        <v>565641</v>
      </c>
      <c r="H6" s="101">
        <v>447657</v>
      </c>
      <c r="I6" s="101">
        <v>198132</v>
      </c>
      <c r="J6" s="101">
        <v>222910</v>
      </c>
      <c r="K6" s="101">
        <v>280504</v>
      </c>
      <c r="L6" s="100">
        <v>138795</v>
      </c>
    </row>
    <row r="7" spans="1:12" s="41" customFormat="1" ht="18.600000000000001" customHeight="1" x14ac:dyDescent="0.25">
      <c r="A7" s="99">
        <v>2</v>
      </c>
      <c r="B7" s="79">
        <f>B6+1</f>
        <v>2006</v>
      </c>
      <c r="C7" s="100">
        <v>3278444</v>
      </c>
      <c r="D7" s="101">
        <v>763607</v>
      </c>
      <c r="E7" s="101">
        <v>541443</v>
      </c>
      <c r="F7" s="101">
        <v>86199</v>
      </c>
      <c r="G7" s="101">
        <v>576203</v>
      </c>
      <c r="H7" s="101">
        <v>454445</v>
      </c>
      <c r="I7" s="101">
        <v>201239</v>
      </c>
      <c r="J7" s="101">
        <v>227468</v>
      </c>
      <c r="K7" s="101">
        <v>286710</v>
      </c>
      <c r="L7" s="100">
        <v>141130</v>
      </c>
    </row>
    <row r="8" spans="1:12" s="41" customFormat="1" ht="18.600000000000001" customHeight="1" x14ac:dyDescent="0.25">
      <c r="A8" s="102">
        <v>3</v>
      </c>
      <c r="B8" s="98">
        <f>B7+1</f>
        <v>2007</v>
      </c>
      <c r="C8" s="103">
        <v>3340999</v>
      </c>
      <c r="D8" s="104">
        <v>774137</v>
      </c>
      <c r="E8" s="104">
        <v>551538</v>
      </c>
      <c r="F8" s="104">
        <v>87952</v>
      </c>
      <c r="G8" s="104">
        <v>589958</v>
      </c>
      <c r="H8" s="104">
        <v>464442</v>
      </c>
      <c r="I8" s="104">
        <v>205225</v>
      </c>
      <c r="J8" s="104">
        <v>231812</v>
      </c>
      <c r="K8" s="104">
        <v>292120</v>
      </c>
      <c r="L8" s="103">
        <v>143815</v>
      </c>
    </row>
    <row r="9" spans="1:12" s="41" customFormat="1" ht="18.600000000000001" customHeight="1" x14ac:dyDescent="0.25">
      <c r="A9" s="350">
        <v>4</v>
      </c>
      <c r="B9" s="574">
        <f t="shared" ref="B9:B26" si="0">B8+1</f>
        <v>2008</v>
      </c>
      <c r="C9" s="315">
        <v>3388632</v>
      </c>
      <c r="D9" s="314">
        <v>771158</v>
      </c>
      <c r="E9" s="314">
        <v>572354</v>
      </c>
      <c r="F9" s="314">
        <v>91307</v>
      </c>
      <c r="G9" s="314">
        <v>601192</v>
      </c>
      <c r="H9" s="314">
        <v>470487</v>
      </c>
      <c r="I9" s="314">
        <v>207362</v>
      </c>
      <c r="J9" s="314">
        <v>234905</v>
      </c>
      <c r="K9" s="314">
        <v>295690</v>
      </c>
      <c r="L9" s="315">
        <v>144177</v>
      </c>
    </row>
    <row r="10" spans="1:12" s="41" customFormat="1" ht="18.600000000000001" customHeight="1" x14ac:dyDescent="0.25">
      <c r="A10" s="99">
        <v>5</v>
      </c>
      <c r="B10" s="79">
        <f t="shared" si="0"/>
        <v>2009</v>
      </c>
      <c r="C10" s="100">
        <v>3339064</v>
      </c>
      <c r="D10" s="101">
        <v>762891</v>
      </c>
      <c r="E10" s="101">
        <v>563310</v>
      </c>
      <c r="F10" s="101">
        <v>91148</v>
      </c>
      <c r="G10" s="101">
        <v>590856</v>
      </c>
      <c r="H10" s="101">
        <v>460498</v>
      </c>
      <c r="I10" s="101">
        <v>202742</v>
      </c>
      <c r="J10" s="101">
        <v>232288</v>
      </c>
      <c r="K10" s="101">
        <v>292969</v>
      </c>
      <c r="L10" s="100">
        <v>142362</v>
      </c>
    </row>
    <row r="11" spans="1:12" s="41" customFormat="1" ht="18.600000000000001" customHeight="1" x14ac:dyDescent="0.25">
      <c r="A11" s="99">
        <v>6</v>
      </c>
      <c r="B11" s="79">
        <f t="shared" si="0"/>
        <v>2010</v>
      </c>
      <c r="C11" s="100">
        <v>3360258</v>
      </c>
      <c r="D11" s="101">
        <v>764310</v>
      </c>
      <c r="E11" s="101">
        <v>564156</v>
      </c>
      <c r="F11" s="101">
        <v>92340</v>
      </c>
      <c r="G11" s="101">
        <v>594997</v>
      </c>
      <c r="H11" s="101">
        <v>465432</v>
      </c>
      <c r="I11" s="101">
        <v>203251</v>
      </c>
      <c r="J11" s="101">
        <v>234908</v>
      </c>
      <c r="K11" s="101">
        <v>296596</v>
      </c>
      <c r="L11" s="100">
        <v>144268</v>
      </c>
    </row>
    <row r="12" spans="1:12" s="41" customFormat="1" ht="18.600000000000001" customHeight="1" x14ac:dyDescent="0.25">
      <c r="A12" s="99">
        <v>7</v>
      </c>
      <c r="B12" s="79">
        <f t="shared" si="0"/>
        <v>2011</v>
      </c>
      <c r="C12" s="100">
        <v>3421755</v>
      </c>
      <c r="D12" s="101">
        <v>777174</v>
      </c>
      <c r="E12" s="101">
        <v>573306</v>
      </c>
      <c r="F12" s="101">
        <v>94274</v>
      </c>
      <c r="G12" s="101">
        <v>608145</v>
      </c>
      <c r="H12" s="101">
        <v>475668</v>
      </c>
      <c r="I12" s="101">
        <v>205909</v>
      </c>
      <c r="J12" s="101">
        <v>238625</v>
      </c>
      <c r="K12" s="101">
        <v>301091</v>
      </c>
      <c r="L12" s="100">
        <v>147563</v>
      </c>
    </row>
    <row r="13" spans="1:12" s="41" customFormat="1" ht="18.600000000000001" customHeight="1" x14ac:dyDescent="0.25">
      <c r="A13" s="99">
        <v>8</v>
      </c>
      <c r="B13" s="79">
        <f t="shared" si="0"/>
        <v>2012</v>
      </c>
      <c r="C13" s="100">
        <v>3465463</v>
      </c>
      <c r="D13" s="101">
        <v>786384</v>
      </c>
      <c r="E13" s="101">
        <v>580128</v>
      </c>
      <c r="F13" s="101">
        <v>96454</v>
      </c>
      <c r="G13" s="101">
        <v>616027</v>
      </c>
      <c r="H13" s="101">
        <v>480983</v>
      </c>
      <c r="I13" s="101">
        <v>207097</v>
      </c>
      <c r="J13" s="101">
        <v>242907</v>
      </c>
      <c r="K13" s="101">
        <v>305887</v>
      </c>
      <c r="L13" s="100">
        <v>149596</v>
      </c>
    </row>
    <row r="14" spans="1:12" s="41" customFormat="1" ht="18.600000000000001" customHeight="1" x14ac:dyDescent="0.25">
      <c r="A14" s="99">
        <v>9</v>
      </c>
      <c r="B14" s="79">
        <f t="shared" si="0"/>
        <v>2013</v>
      </c>
      <c r="C14" s="100">
        <v>3483021</v>
      </c>
      <c r="D14" s="101">
        <v>791327</v>
      </c>
      <c r="E14" s="101">
        <v>579552</v>
      </c>
      <c r="F14" s="101">
        <v>97214</v>
      </c>
      <c r="G14" s="101">
        <v>619726</v>
      </c>
      <c r="H14" s="101">
        <v>482186</v>
      </c>
      <c r="I14" s="101">
        <v>205357</v>
      </c>
      <c r="J14" s="101">
        <v>243944</v>
      </c>
      <c r="K14" s="101">
        <v>312149</v>
      </c>
      <c r="L14" s="100">
        <v>151566</v>
      </c>
    </row>
    <row r="15" spans="1:12" s="41" customFormat="1" ht="18.600000000000001" customHeight="1" x14ac:dyDescent="0.25">
      <c r="A15" s="99">
        <v>10</v>
      </c>
      <c r="B15" s="79">
        <f t="shared" si="0"/>
        <v>2014</v>
      </c>
      <c r="C15" s="100">
        <v>3503404</v>
      </c>
      <c r="D15" s="101">
        <v>795978</v>
      </c>
      <c r="E15" s="101">
        <v>582536</v>
      </c>
      <c r="F15" s="101">
        <v>98565</v>
      </c>
      <c r="G15" s="101">
        <v>623063</v>
      </c>
      <c r="H15" s="101">
        <v>485161</v>
      </c>
      <c r="I15" s="101">
        <v>204512</v>
      </c>
      <c r="J15" s="101">
        <v>244647</v>
      </c>
      <c r="K15" s="101">
        <v>314987</v>
      </c>
      <c r="L15" s="100">
        <v>153955</v>
      </c>
    </row>
    <row r="16" spans="1:12" s="41" customFormat="1" ht="18.600000000000001" customHeight="1" x14ac:dyDescent="0.25">
      <c r="A16" s="99">
        <v>11</v>
      </c>
      <c r="B16" s="79">
        <f t="shared" si="0"/>
        <v>2015</v>
      </c>
      <c r="C16" s="100">
        <v>3534870</v>
      </c>
      <c r="D16" s="101">
        <v>801919</v>
      </c>
      <c r="E16" s="101">
        <v>588119</v>
      </c>
      <c r="F16" s="101">
        <v>99799</v>
      </c>
      <c r="G16" s="101">
        <v>629128</v>
      </c>
      <c r="H16" s="101">
        <v>489682</v>
      </c>
      <c r="I16" s="101">
        <v>205266</v>
      </c>
      <c r="J16" s="101">
        <v>246953</v>
      </c>
      <c r="K16" s="101">
        <v>317498</v>
      </c>
      <c r="L16" s="100">
        <v>156506</v>
      </c>
    </row>
    <row r="17" spans="1:12" s="41" customFormat="1" ht="18.600000000000001" customHeight="1" x14ac:dyDescent="0.25">
      <c r="A17" s="99">
        <v>12</v>
      </c>
      <c r="B17" s="79">
        <f t="shared" si="0"/>
        <v>2016</v>
      </c>
      <c r="C17" s="100">
        <v>3586878</v>
      </c>
      <c r="D17" s="101">
        <v>813468</v>
      </c>
      <c r="E17" s="101">
        <v>596962</v>
      </c>
      <c r="F17" s="101">
        <v>100928</v>
      </c>
      <c r="G17" s="101">
        <v>638790</v>
      </c>
      <c r="H17" s="101">
        <v>496584</v>
      </c>
      <c r="I17" s="101">
        <v>207482</v>
      </c>
      <c r="J17" s="101">
        <v>250158</v>
      </c>
      <c r="K17" s="101">
        <v>323260</v>
      </c>
      <c r="L17" s="100">
        <v>159246</v>
      </c>
    </row>
    <row r="18" spans="1:12" s="41" customFormat="1" ht="18.600000000000001" customHeight="1" x14ac:dyDescent="0.25">
      <c r="A18" s="99">
        <v>13</v>
      </c>
      <c r="B18" s="79">
        <f t="shared" si="0"/>
        <v>2017</v>
      </c>
      <c r="C18" s="100">
        <v>3655302</v>
      </c>
      <c r="D18" s="101">
        <v>828940</v>
      </c>
      <c r="E18" s="101">
        <v>607214</v>
      </c>
      <c r="F18" s="101">
        <v>102723</v>
      </c>
      <c r="G18" s="101">
        <v>650118</v>
      </c>
      <c r="H18" s="101">
        <v>508479</v>
      </c>
      <c r="I18" s="101">
        <v>210355</v>
      </c>
      <c r="J18" s="101">
        <v>254366</v>
      </c>
      <c r="K18" s="101">
        <v>330764</v>
      </c>
      <c r="L18" s="100">
        <v>162343</v>
      </c>
    </row>
    <row r="19" spans="1:12" s="41" customFormat="1" ht="18.600000000000001" customHeight="1" x14ac:dyDescent="0.25">
      <c r="A19" s="99">
        <v>14</v>
      </c>
      <c r="B19" s="79">
        <f t="shared" si="0"/>
        <v>2018</v>
      </c>
      <c r="C19" s="100">
        <v>3741495</v>
      </c>
      <c r="D19" s="101">
        <v>848531</v>
      </c>
      <c r="E19" s="101">
        <v>620189</v>
      </c>
      <c r="F19" s="101">
        <v>104589</v>
      </c>
      <c r="G19" s="101">
        <v>665698</v>
      </c>
      <c r="H19" s="101">
        <v>523870</v>
      </c>
      <c r="I19" s="101">
        <v>214017</v>
      </c>
      <c r="J19" s="101">
        <v>259356</v>
      </c>
      <c r="K19" s="101">
        <v>338959</v>
      </c>
      <c r="L19" s="100">
        <v>166286</v>
      </c>
    </row>
    <row r="20" spans="1:12" s="41" customFormat="1" ht="18.600000000000001" customHeight="1" x14ac:dyDescent="0.25">
      <c r="A20" s="99">
        <v>15</v>
      </c>
      <c r="B20" s="79">
        <f t="shared" si="0"/>
        <v>2019</v>
      </c>
      <c r="C20" s="100">
        <v>3797317</v>
      </c>
      <c r="D20" s="101">
        <v>864116</v>
      </c>
      <c r="E20" s="101">
        <v>629613</v>
      </c>
      <c r="F20" s="101">
        <v>106042</v>
      </c>
      <c r="G20" s="101">
        <v>675417</v>
      </c>
      <c r="H20" s="101">
        <v>531523</v>
      </c>
      <c r="I20" s="101">
        <v>216025</v>
      </c>
      <c r="J20" s="101">
        <v>262127</v>
      </c>
      <c r="K20" s="101">
        <v>344082</v>
      </c>
      <c r="L20" s="100">
        <v>168372</v>
      </c>
    </row>
    <row r="21" spans="1:12" s="41" customFormat="1" ht="18.600000000000001" customHeight="1" x14ac:dyDescent="0.25">
      <c r="A21" s="99">
        <v>16</v>
      </c>
      <c r="B21" s="79">
        <f t="shared" si="0"/>
        <v>2020</v>
      </c>
      <c r="C21" s="100">
        <v>3717176</v>
      </c>
      <c r="D21" s="101">
        <v>842938</v>
      </c>
      <c r="E21" s="101">
        <v>624906</v>
      </c>
      <c r="F21" s="101">
        <v>105164</v>
      </c>
      <c r="G21" s="101">
        <v>665691</v>
      </c>
      <c r="H21" s="101">
        <v>520642</v>
      </c>
      <c r="I21" s="101">
        <v>209886</v>
      </c>
      <c r="J21" s="101">
        <v>253572</v>
      </c>
      <c r="K21" s="101">
        <v>329376</v>
      </c>
      <c r="L21" s="100">
        <v>165001</v>
      </c>
    </row>
    <row r="22" spans="1:12" s="41" customFormat="1" ht="18.600000000000001" customHeight="1" x14ac:dyDescent="0.25">
      <c r="A22" s="99">
        <v>17</v>
      </c>
      <c r="B22" s="79">
        <f t="shared" si="0"/>
        <v>2021</v>
      </c>
      <c r="C22" s="100">
        <v>3804952</v>
      </c>
      <c r="D22" s="101">
        <v>869034</v>
      </c>
      <c r="E22" s="101">
        <v>638756</v>
      </c>
      <c r="F22" s="101">
        <v>108634</v>
      </c>
      <c r="G22" s="101">
        <v>680168</v>
      </c>
      <c r="H22" s="101">
        <v>533153</v>
      </c>
      <c r="I22" s="101">
        <v>216279</v>
      </c>
      <c r="J22" s="101">
        <v>257480</v>
      </c>
      <c r="K22" s="101">
        <v>334255</v>
      </c>
      <c r="L22" s="100">
        <v>167193</v>
      </c>
    </row>
    <row r="23" spans="1:12" s="41" customFormat="1" ht="18.600000000000001" customHeight="1" x14ac:dyDescent="0.25">
      <c r="A23" s="99">
        <v>18</v>
      </c>
      <c r="B23" s="79">
        <f t="shared" si="0"/>
        <v>2022</v>
      </c>
      <c r="C23" s="100">
        <v>3913652</v>
      </c>
      <c r="D23" s="101">
        <v>897849</v>
      </c>
      <c r="E23" s="101">
        <v>651652</v>
      </c>
      <c r="F23" s="101">
        <v>111756</v>
      </c>
      <c r="G23" s="101">
        <v>694600</v>
      </c>
      <c r="H23" s="101">
        <v>545645</v>
      </c>
      <c r="I23" s="101">
        <v>221824</v>
      </c>
      <c r="J23" s="101">
        <v>267989</v>
      </c>
      <c r="K23" s="101">
        <v>350692</v>
      </c>
      <c r="L23" s="100">
        <v>171645</v>
      </c>
    </row>
    <row r="24" spans="1:12" s="41" customFormat="1" ht="18.600000000000001" customHeight="1" x14ac:dyDescent="0.25">
      <c r="A24" s="99">
        <v>19</v>
      </c>
      <c r="B24" s="76">
        <f t="shared" si="0"/>
        <v>2023</v>
      </c>
      <c r="C24" s="140">
        <v>3956271</v>
      </c>
      <c r="D24" s="101">
        <v>914591</v>
      </c>
      <c r="E24" s="101">
        <v>656674</v>
      </c>
      <c r="F24" s="101">
        <v>112852</v>
      </c>
      <c r="G24" s="101">
        <v>699664</v>
      </c>
      <c r="H24" s="101">
        <v>548634</v>
      </c>
      <c r="I24" s="101">
        <v>223075</v>
      </c>
      <c r="J24" s="101">
        <v>271499</v>
      </c>
      <c r="K24" s="101">
        <v>356604</v>
      </c>
      <c r="L24" s="100">
        <v>172678</v>
      </c>
    </row>
    <row r="25" spans="1:12" s="41" customFormat="1" ht="18.600000000000001" customHeight="1" x14ac:dyDescent="0.25">
      <c r="A25" s="99">
        <v>20</v>
      </c>
      <c r="B25" s="79">
        <f t="shared" si="0"/>
        <v>2024</v>
      </c>
      <c r="C25" s="100">
        <v>3960673</v>
      </c>
      <c r="D25" s="101">
        <v>923587</v>
      </c>
      <c r="E25" s="101">
        <v>655221</v>
      </c>
      <c r="F25" s="101">
        <v>112771</v>
      </c>
      <c r="G25" s="101">
        <v>695114</v>
      </c>
      <c r="H25" s="101">
        <v>546743</v>
      </c>
      <c r="I25" s="101">
        <v>222306</v>
      </c>
      <c r="J25" s="101">
        <v>273352</v>
      </c>
      <c r="K25" s="101">
        <v>358982</v>
      </c>
      <c r="L25" s="100">
        <v>172597</v>
      </c>
    </row>
    <row r="26" spans="1:12" s="41" customFormat="1" ht="18.600000000000001" customHeight="1" x14ac:dyDescent="0.25">
      <c r="A26" s="102">
        <v>21</v>
      </c>
      <c r="B26" s="105">
        <f t="shared" si="0"/>
        <v>2025</v>
      </c>
      <c r="C26" s="103">
        <v>3965011</v>
      </c>
      <c r="D26" s="104">
        <v>933432</v>
      </c>
      <c r="E26" s="104">
        <v>656273</v>
      </c>
      <c r="F26" s="104">
        <v>112885</v>
      </c>
      <c r="G26" s="104">
        <v>690965</v>
      </c>
      <c r="H26" s="104">
        <v>544382</v>
      </c>
      <c r="I26" s="104">
        <v>220904</v>
      </c>
      <c r="J26" s="104">
        <v>273271</v>
      </c>
      <c r="K26" s="104">
        <v>360434</v>
      </c>
      <c r="L26" s="103">
        <v>172465</v>
      </c>
    </row>
    <row r="27" spans="1:12" ht="18" customHeight="1" x14ac:dyDescent="0.3">
      <c r="A27" s="111" t="s">
        <v>197</v>
      </c>
    </row>
  </sheetData>
  <phoneticPr fontId="0" type="noConversion"/>
  <printOptions horizontalCentered="1"/>
  <pageMargins left="0.27559055118110237" right="0.19685039370078741" top="0.59055118110236227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07"/>
  <dimension ref="A1:L19"/>
  <sheetViews>
    <sheetView showGridLines="0" workbookViewId="0"/>
  </sheetViews>
  <sheetFormatPr baseColWidth="10" defaultColWidth="11.44140625" defaultRowHeight="13.8" x14ac:dyDescent="0.3"/>
  <cols>
    <col min="1" max="1" width="4.109375" style="32" customWidth="1"/>
    <col min="2" max="2" width="17" style="13" customWidth="1"/>
    <col min="3" max="3" width="13.6640625" style="13" customWidth="1"/>
    <col min="4" max="12" width="11.6640625" style="13" customWidth="1"/>
    <col min="13" max="16384" width="11.44140625" style="13"/>
  </cols>
  <sheetData>
    <row r="1" spans="1:12" s="3" customFormat="1" ht="10.199999999999999" customHeight="1" x14ac:dyDescent="0.2">
      <c r="A1" s="1"/>
      <c r="B1" s="2"/>
      <c r="L1" s="4"/>
    </row>
    <row r="2" spans="1:12" s="7" customFormat="1" ht="29.25" customHeight="1" x14ac:dyDescent="0.35">
      <c r="A2" s="5" t="s">
        <v>491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5">
      <c r="A3" s="5" t="s">
        <v>478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3">
      <c r="A4" s="10"/>
      <c r="B4" s="11"/>
      <c r="C4" s="11"/>
      <c r="D4" s="11"/>
      <c r="E4" s="11"/>
      <c r="F4" s="11"/>
      <c r="G4" s="11"/>
      <c r="H4" s="12"/>
      <c r="I4" s="11"/>
      <c r="J4" s="11"/>
      <c r="K4" s="11"/>
      <c r="L4" s="12" t="s">
        <v>51</v>
      </c>
    </row>
    <row r="5" spans="1:12" ht="60.75" customHeight="1" x14ac:dyDescent="0.3">
      <c r="A5" s="83" t="s">
        <v>4</v>
      </c>
      <c r="B5" s="14" t="s">
        <v>12</v>
      </c>
      <c r="C5" s="15" t="s">
        <v>13</v>
      </c>
      <c r="D5" s="15" t="s">
        <v>14</v>
      </c>
      <c r="E5" s="107" t="s">
        <v>53</v>
      </c>
      <c r="F5" s="14" t="s">
        <v>20</v>
      </c>
      <c r="G5" s="106" t="s">
        <v>54</v>
      </c>
      <c r="H5" s="14" t="s">
        <v>21</v>
      </c>
      <c r="I5" s="14" t="s">
        <v>22</v>
      </c>
      <c r="J5" s="14" t="s">
        <v>23</v>
      </c>
      <c r="K5" s="14" t="s">
        <v>15</v>
      </c>
      <c r="L5" s="14" t="s">
        <v>24</v>
      </c>
    </row>
    <row r="6" spans="1:12" s="18" customFormat="1" ht="45" customHeight="1" x14ac:dyDescent="0.25">
      <c r="A6" s="84">
        <v>1</v>
      </c>
      <c r="B6" s="90" t="s">
        <v>256</v>
      </c>
      <c r="C6" s="16">
        <v>3965011</v>
      </c>
      <c r="D6" s="17">
        <v>933432</v>
      </c>
      <c r="E6" s="17">
        <v>656273</v>
      </c>
      <c r="F6" s="17">
        <v>112885</v>
      </c>
      <c r="G6" s="17">
        <v>690965</v>
      </c>
      <c r="H6" s="17">
        <v>544382</v>
      </c>
      <c r="I6" s="17">
        <v>220904</v>
      </c>
      <c r="J6" s="17">
        <v>273271</v>
      </c>
      <c r="K6" s="17">
        <v>360434</v>
      </c>
      <c r="L6" s="16">
        <v>172465</v>
      </c>
    </row>
    <row r="7" spans="1:12" s="21" customFormat="1" ht="26.1" customHeight="1" x14ac:dyDescent="0.3">
      <c r="A7" s="85">
        <v>2</v>
      </c>
      <c r="B7" s="92" t="s">
        <v>7</v>
      </c>
      <c r="C7" s="19">
        <v>2098333</v>
      </c>
      <c r="D7" s="20">
        <v>478635</v>
      </c>
      <c r="E7" s="20">
        <v>360725</v>
      </c>
      <c r="F7" s="20">
        <v>57840</v>
      </c>
      <c r="G7" s="20">
        <v>375158</v>
      </c>
      <c r="H7" s="20">
        <v>290366</v>
      </c>
      <c r="I7" s="20">
        <v>114885</v>
      </c>
      <c r="J7" s="20">
        <v>142287</v>
      </c>
      <c r="K7" s="20">
        <v>188095</v>
      </c>
      <c r="L7" s="19">
        <v>90342</v>
      </c>
    </row>
    <row r="8" spans="1:12" s="24" customFormat="1" ht="26.1" customHeight="1" thickBot="1" x14ac:dyDescent="0.3">
      <c r="A8" s="86">
        <v>3</v>
      </c>
      <c r="B8" s="93" t="s">
        <v>8</v>
      </c>
      <c r="C8" s="22">
        <v>1866678</v>
      </c>
      <c r="D8" s="23">
        <v>454797</v>
      </c>
      <c r="E8" s="23">
        <v>295548</v>
      </c>
      <c r="F8" s="23">
        <v>55045</v>
      </c>
      <c r="G8" s="23">
        <v>315807</v>
      </c>
      <c r="H8" s="23">
        <v>254016</v>
      </c>
      <c r="I8" s="23">
        <v>106019</v>
      </c>
      <c r="J8" s="23">
        <v>130984</v>
      </c>
      <c r="K8" s="23">
        <v>172339</v>
      </c>
      <c r="L8" s="22">
        <v>82123</v>
      </c>
    </row>
    <row r="9" spans="1:12" s="25" customFormat="1" ht="48.75" customHeight="1" thickTop="1" x14ac:dyDescent="0.25">
      <c r="A9" s="87">
        <v>4</v>
      </c>
      <c r="B9" s="90" t="s">
        <v>16</v>
      </c>
      <c r="C9" s="16">
        <v>1388543</v>
      </c>
      <c r="D9" s="17">
        <v>225753</v>
      </c>
      <c r="E9" s="17">
        <v>259263</v>
      </c>
      <c r="F9" s="17">
        <v>45208</v>
      </c>
      <c r="G9" s="17">
        <v>269514</v>
      </c>
      <c r="H9" s="17">
        <v>205753</v>
      </c>
      <c r="I9" s="17">
        <v>81452</v>
      </c>
      <c r="J9" s="17">
        <v>100655</v>
      </c>
      <c r="K9" s="17">
        <v>142654</v>
      </c>
      <c r="L9" s="16">
        <v>58291</v>
      </c>
    </row>
    <row r="10" spans="1:12" s="24" customFormat="1" ht="26.1" customHeight="1" x14ac:dyDescent="0.25">
      <c r="A10" s="85">
        <v>5</v>
      </c>
      <c r="B10" s="92" t="s">
        <v>7</v>
      </c>
      <c r="C10" s="19">
        <v>977195</v>
      </c>
      <c r="D10" s="20">
        <v>150519</v>
      </c>
      <c r="E10" s="20">
        <v>187538</v>
      </c>
      <c r="F10" s="20">
        <v>31716</v>
      </c>
      <c r="G10" s="20">
        <v>194658</v>
      </c>
      <c r="H10" s="20">
        <v>147469</v>
      </c>
      <c r="I10" s="20">
        <v>57394</v>
      </c>
      <c r="J10" s="20">
        <v>68927</v>
      </c>
      <c r="K10" s="20">
        <v>97815</v>
      </c>
      <c r="L10" s="19">
        <v>41159</v>
      </c>
    </row>
    <row r="11" spans="1:12" s="24" customFormat="1" ht="42" customHeight="1" x14ac:dyDescent="0.25">
      <c r="A11" s="85">
        <v>6</v>
      </c>
      <c r="B11" s="92" t="s">
        <v>8</v>
      </c>
      <c r="C11" s="19">
        <v>411348</v>
      </c>
      <c r="D11" s="20">
        <v>75234</v>
      </c>
      <c r="E11" s="20">
        <v>71725</v>
      </c>
      <c r="F11" s="20">
        <v>13492</v>
      </c>
      <c r="G11" s="20">
        <v>74856</v>
      </c>
      <c r="H11" s="20">
        <v>58284</v>
      </c>
      <c r="I11" s="20">
        <v>24058</v>
      </c>
      <c r="J11" s="20">
        <v>31728</v>
      </c>
      <c r="K11" s="20">
        <v>44839</v>
      </c>
      <c r="L11" s="19">
        <v>17132</v>
      </c>
    </row>
    <row r="12" spans="1:12" s="28" customFormat="1" ht="26.1" customHeight="1" x14ac:dyDescent="0.25">
      <c r="A12" s="88">
        <v>7</v>
      </c>
      <c r="B12" s="91" t="s">
        <v>17</v>
      </c>
      <c r="C12" s="26">
        <v>2448713</v>
      </c>
      <c r="D12" s="27">
        <v>679878</v>
      </c>
      <c r="E12" s="27">
        <v>364770</v>
      </c>
      <c r="F12" s="27">
        <v>61973</v>
      </c>
      <c r="G12" s="27">
        <v>404535</v>
      </c>
      <c r="H12" s="27">
        <v>324106</v>
      </c>
      <c r="I12" s="27">
        <v>130782</v>
      </c>
      <c r="J12" s="27">
        <v>165366</v>
      </c>
      <c r="K12" s="27">
        <v>206054</v>
      </c>
      <c r="L12" s="26">
        <v>111249</v>
      </c>
    </row>
    <row r="13" spans="1:12" s="29" customFormat="1" ht="26.1" customHeight="1" x14ac:dyDescent="0.25">
      <c r="A13" s="85">
        <v>8</v>
      </c>
      <c r="B13" s="92" t="s">
        <v>7</v>
      </c>
      <c r="C13" s="19">
        <v>1039459</v>
      </c>
      <c r="D13" s="20">
        <v>312206</v>
      </c>
      <c r="E13" s="20">
        <v>152575</v>
      </c>
      <c r="F13" s="20">
        <v>21832</v>
      </c>
      <c r="G13" s="20">
        <v>169760</v>
      </c>
      <c r="H13" s="20">
        <v>132322</v>
      </c>
      <c r="I13" s="20">
        <v>51451</v>
      </c>
      <c r="J13" s="20">
        <v>68538</v>
      </c>
      <c r="K13" s="20">
        <v>83405</v>
      </c>
      <c r="L13" s="19">
        <v>47370</v>
      </c>
    </row>
    <row r="14" spans="1:12" s="24" customFormat="1" ht="42" customHeight="1" x14ac:dyDescent="0.25">
      <c r="A14" s="85">
        <v>9</v>
      </c>
      <c r="B14" s="92" t="s">
        <v>8</v>
      </c>
      <c r="C14" s="19">
        <v>1409254</v>
      </c>
      <c r="D14" s="20">
        <v>367672</v>
      </c>
      <c r="E14" s="20">
        <v>212195</v>
      </c>
      <c r="F14" s="20">
        <v>40141</v>
      </c>
      <c r="G14" s="20">
        <v>234775</v>
      </c>
      <c r="H14" s="20">
        <v>191784</v>
      </c>
      <c r="I14" s="20">
        <v>79331</v>
      </c>
      <c r="J14" s="20">
        <v>96828</v>
      </c>
      <c r="K14" s="20">
        <v>122649</v>
      </c>
      <c r="L14" s="19">
        <v>63879</v>
      </c>
    </row>
    <row r="15" spans="1:12" s="28" customFormat="1" ht="26.1" customHeight="1" x14ac:dyDescent="0.25">
      <c r="A15" s="88">
        <v>10</v>
      </c>
      <c r="B15" s="91" t="s">
        <v>18</v>
      </c>
      <c r="C15" s="26">
        <v>127755</v>
      </c>
      <c r="D15" s="27">
        <v>27801</v>
      </c>
      <c r="E15" s="27">
        <v>32240</v>
      </c>
      <c r="F15" s="27">
        <v>5704</v>
      </c>
      <c r="G15" s="27">
        <v>16916</v>
      </c>
      <c r="H15" s="27">
        <v>14523</v>
      </c>
      <c r="I15" s="27">
        <v>8670</v>
      </c>
      <c r="J15" s="27">
        <v>7250</v>
      </c>
      <c r="K15" s="27">
        <v>11726</v>
      </c>
      <c r="L15" s="26">
        <v>2925</v>
      </c>
    </row>
    <row r="16" spans="1:12" s="24" customFormat="1" ht="26.1" customHeight="1" x14ac:dyDescent="0.25">
      <c r="A16" s="85">
        <v>11</v>
      </c>
      <c r="B16" s="92" t="s">
        <v>7</v>
      </c>
      <c r="C16" s="19">
        <v>81679</v>
      </c>
      <c r="D16" s="20">
        <v>15910</v>
      </c>
      <c r="E16" s="20">
        <v>20612</v>
      </c>
      <c r="F16" s="20">
        <v>4292</v>
      </c>
      <c r="G16" s="20">
        <v>10740</v>
      </c>
      <c r="H16" s="20">
        <v>10575</v>
      </c>
      <c r="I16" s="20">
        <v>6040</v>
      </c>
      <c r="J16" s="20">
        <v>4822</v>
      </c>
      <c r="K16" s="20">
        <v>6875</v>
      </c>
      <c r="L16" s="19">
        <v>1813</v>
      </c>
    </row>
    <row r="17" spans="1:12" s="29" customFormat="1" ht="26.1" customHeight="1" x14ac:dyDescent="0.25">
      <c r="A17" s="89">
        <v>12</v>
      </c>
      <c r="B17" s="94" t="s">
        <v>8</v>
      </c>
      <c r="C17" s="30">
        <v>46076</v>
      </c>
      <c r="D17" s="31">
        <v>11891</v>
      </c>
      <c r="E17" s="31">
        <v>11628</v>
      </c>
      <c r="F17" s="31">
        <v>1412</v>
      </c>
      <c r="G17" s="31">
        <v>6176</v>
      </c>
      <c r="H17" s="31">
        <v>3948</v>
      </c>
      <c r="I17" s="31">
        <v>2630</v>
      </c>
      <c r="J17" s="31">
        <v>2428</v>
      </c>
      <c r="K17" s="31">
        <v>4851</v>
      </c>
      <c r="L17" s="30">
        <v>1112</v>
      </c>
    </row>
    <row r="19" spans="1:12" x14ac:dyDescent="0.3">
      <c r="C19" s="33"/>
      <c r="D19" s="33"/>
      <c r="E19" s="33"/>
      <c r="F19" s="33"/>
      <c r="G19" s="33"/>
      <c r="H19" s="33"/>
      <c r="I19" s="33"/>
      <c r="J19" s="33"/>
      <c r="K19" s="33"/>
      <c r="L19" s="33"/>
    </row>
  </sheetData>
  <phoneticPr fontId="0" type="noConversion"/>
  <printOptions horizontalCentered="1"/>
  <pageMargins left="0.39370078740157483" right="0.39370078740157483" top="0.55118110236220474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08"/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8129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4812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09"/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32" customWidth="1"/>
    <col min="2" max="2" width="13.6640625" style="13" customWidth="1"/>
    <col min="3" max="3" width="7.109375" style="13" customWidth="1"/>
    <col min="4" max="7" width="17.6640625" style="13" customWidth="1"/>
    <col min="8" max="16384" width="11.44140625" style="13"/>
  </cols>
  <sheetData>
    <row r="1" spans="1:7" ht="10.199999999999999" customHeight="1" x14ac:dyDescent="0.3">
      <c r="A1" s="327"/>
      <c r="B1" s="2"/>
      <c r="C1" s="2"/>
      <c r="D1" s="3"/>
    </row>
    <row r="2" spans="1:7" s="44" customFormat="1" ht="48" customHeight="1" x14ac:dyDescent="0.35">
      <c r="A2" s="55" t="s">
        <v>273</v>
      </c>
      <c r="B2" s="43"/>
      <c r="C2" s="43"/>
      <c r="D2" s="43"/>
      <c r="E2" s="43"/>
      <c r="F2" s="43"/>
      <c r="G2" s="43"/>
    </row>
    <row r="3" spans="1:7" s="44" customFormat="1" ht="24.9" customHeight="1" x14ac:dyDescent="0.35">
      <c r="A3" s="5" t="s">
        <v>479</v>
      </c>
      <c r="B3" s="43"/>
      <c r="C3" s="43"/>
      <c r="D3" s="43"/>
      <c r="E3" s="43"/>
      <c r="F3" s="43"/>
      <c r="G3" s="43"/>
    </row>
    <row r="4" spans="1:7" s="45" customFormat="1" ht="13.2" customHeight="1" x14ac:dyDescent="0.3">
      <c r="A4" s="328"/>
      <c r="B4" s="53"/>
      <c r="C4" s="53"/>
      <c r="D4" s="53"/>
      <c r="E4" s="53"/>
      <c r="F4" s="53"/>
      <c r="G4" s="53"/>
    </row>
    <row r="5" spans="1:7" ht="30" customHeight="1" x14ac:dyDescent="0.3">
      <c r="A5" s="10"/>
      <c r="B5" s="11"/>
      <c r="C5" s="11"/>
      <c r="D5" s="11"/>
      <c r="E5" s="11"/>
      <c r="F5" s="11"/>
      <c r="G5" s="12" t="s">
        <v>278</v>
      </c>
    </row>
    <row r="6" spans="1:7" ht="23.25" customHeight="1" x14ac:dyDescent="0.3">
      <c r="A6" s="600" t="s">
        <v>4</v>
      </c>
      <c r="B6" s="599" t="s">
        <v>279</v>
      </c>
      <c r="C6" s="597" t="s">
        <v>69</v>
      </c>
      <c r="D6" s="599" t="s">
        <v>274</v>
      </c>
      <c r="E6" s="602" t="s">
        <v>269</v>
      </c>
      <c r="F6" s="603"/>
      <c r="G6" s="599" t="s">
        <v>275</v>
      </c>
    </row>
    <row r="7" spans="1:7" ht="42" customHeight="1" x14ac:dyDescent="0.3">
      <c r="A7" s="601"/>
      <c r="B7" s="594"/>
      <c r="C7" s="598"/>
      <c r="D7" s="596"/>
      <c r="E7" s="329" t="s">
        <v>276</v>
      </c>
      <c r="F7" s="330" t="s">
        <v>277</v>
      </c>
      <c r="G7" s="596"/>
    </row>
    <row r="8" spans="1:7" ht="30" customHeight="1" x14ac:dyDescent="0.3">
      <c r="A8" s="343">
        <v>1</v>
      </c>
      <c r="B8" s="604" t="s">
        <v>223</v>
      </c>
      <c r="C8" s="344">
        <v>2020</v>
      </c>
      <c r="D8" s="345">
        <v>8780142</v>
      </c>
      <c r="E8" s="346">
        <v>6825018</v>
      </c>
      <c r="F8" s="333">
        <v>1955124</v>
      </c>
      <c r="G8" s="271">
        <v>1630704</v>
      </c>
    </row>
    <row r="9" spans="1:7" s="21" customFormat="1" ht="26.1" customHeight="1" x14ac:dyDescent="0.3">
      <c r="A9" s="331">
        <v>2</v>
      </c>
      <c r="B9" s="605"/>
      <c r="C9" s="341">
        <f>C8+1</f>
        <v>2021</v>
      </c>
      <c r="D9" s="274">
        <v>8824812</v>
      </c>
      <c r="E9" s="332">
        <v>6880289</v>
      </c>
      <c r="F9" s="334">
        <v>1944523</v>
      </c>
      <c r="G9" s="275">
        <v>1635019</v>
      </c>
    </row>
    <row r="10" spans="1:7" s="21" customFormat="1" ht="26.1" customHeight="1" x14ac:dyDescent="0.3">
      <c r="A10" s="331">
        <v>3</v>
      </c>
      <c r="B10" s="605"/>
      <c r="C10" s="340">
        <f>C8+2</f>
        <v>2022</v>
      </c>
      <c r="D10" s="274">
        <v>8942791</v>
      </c>
      <c r="E10" s="332">
        <v>7020285</v>
      </c>
      <c r="F10" s="334">
        <v>1922506</v>
      </c>
      <c r="G10" s="275">
        <v>1628583</v>
      </c>
    </row>
    <row r="11" spans="1:7" s="21" customFormat="1" ht="26.1" customHeight="1" x14ac:dyDescent="0.3">
      <c r="A11" s="331">
        <v>4</v>
      </c>
      <c r="B11" s="605"/>
      <c r="C11" s="340">
        <f>C8+3</f>
        <v>2023</v>
      </c>
      <c r="D11" s="274">
        <v>9020191</v>
      </c>
      <c r="E11" s="332">
        <v>7111316</v>
      </c>
      <c r="F11" s="334">
        <v>1908875</v>
      </c>
      <c r="G11" s="275">
        <v>1630020</v>
      </c>
    </row>
    <row r="12" spans="1:7" s="21" customFormat="1" ht="26.1" customHeight="1" x14ac:dyDescent="0.3">
      <c r="A12" s="331">
        <v>5</v>
      </c>
      <c r="B12" s="605"/>
      <c r="C12" s="342">
        <f>C8+4</f>
        <v>2024</v>
      </c>
      <c r="D12" s="274">
        <v>9063328</v>
      </c>
      <c r="E12" s="332">
        <v>7160977</v>
      </c>
      <c r="F12" s="334">
        <v>1902351</v>
      </c>
      <c r="G12" s="275">
        <v>1632807</v>
      </c>
    </row>
    <row r="13" spans="1:7" s="24" customFormat="1" ht="35.1" customHeight="1" x14ac:dyDescent="0.25">
      <c r="A13" s="335">
        <v>6</v>
      </c>
      <c r="B13" s="606"/>
      <c r="C13" s="347">
        <f>C8+5</f>
        <v>2025</v>
      </c>
      <c r="D13" s="277">
        <v>9087844</v>
      </c>
      <c r="E13" s="336">
        <v>7182533</v>
      </c>
      <c r="F13" s="278">
        <v>1905311</v>
      </c>
      <c r="G13" s="278">
        <v>1640659</v>
      </c>
    </row>
    <row r="14" spans="1:7" s="21" customFormat="1" ht="30" customHeight="1" x14ac:dyDescent="0.3">
      <c r="A14" s="331">
        <v>7</v>
      </c>
      <c r="B14" s="593" t="s">
        <v>7</v>
      </c>
      <c r="C14" s="340">
        <f>C8</f>
        <v>2020</v>
      </c>
      <c r="D14" s="274">
        <v>4326162</v>
      </c>
      <c r="E14" s="332">
        <v>3474623</v>
      </c>
      <c r="F14" s="334">
        <v>851539</v>
      </c>
      <c r="G14" s="275">
        <v>816627</v>
      </c>
    </row>
    <row r="15" spans="1:7" s="21" customFormat="1" ht="26.1" customHeight="1" x14ac:dyDescent="0.3">
      <c r="A15" s="331">
        <v>8</v>
      </c>
      <c r="B15" s="593"/>
      <c r="C15" s="341">
        <f>C8+1</f>
        <v>2021</v>
      </c>
      <c r="D15" s="274">
        <v>4358350</v>
      </c>
      <c r="E15" s="332">
        <v>3505222</v>
      </c>
      <c r="F15" s="334">
        <v>853128</v>
      </c>
      <c r="G15" s="275">
        <v>819043</v>
      </c>
    </row>
    <row r="16" spans="1:7" s="21" customFormat="1" ht="26.1" customHeight="1" x14ac:dyDescent="0.3">
      <c r="A16" s="331">
        <v>9</v>
      </c>
      <c r="B16" s="593"/>
      <c r="C16" s="340">
        <f>C8+2</f>
        <v>2022</v>
      </c>
      <c r="D16" s="274">
        <v>4420872</v>
      </c>
      <c r="E16" s="332">
        <v>3571174</v>
      </c>
      <c r="F16" s="334">
        <v>849698</v>
      </c>
      <c r="G16" s="275">
        <v>816033</v>
      </c>
    </row>
    <row r="17" spans="1:7" s="21" customFormat="1" ht="26.1" customHeight="1" x14ac:dyDescent="0.3">
      <c r="A17" s="331">
        <v>10</v>
      </c>
      <c r="B17" s="593"/>
      <c r="C17" s="340">
        <f>C8+3</f>
        <v>2023</v>
      </c>
      <c r="D17" s="274">
        <v>4461755</v>
      </c>
      <c r="E17" s="332">
        <v>3611007</v>
      </c>
      <c r="F17" s="334">
        <v>850748</v>
      </c>
      <c r="G17" s="275">
        <v>816840</v>
      </c>
    </row>
    <row r="18" spans="1:7" s="21" customFormat="1" ht="26.1" customHeight="1" x14ac:dyDescent="0.3">
      <c r="A18" s="331">
        <v>11</v>
      </c>
      <c r="B18" s="593"/>
      <c r="C18" s="342">
        <f>C8+4</f>
        <v>2024</v>
      </c>
      <c r="D18" s="274">
        <v>4482329</v>
      </c>
      <c r="E18" s="332">
        <v>3629138</v>
      </c>
      <c r="F18" s="334">
        <v>853191</v>
      </c>
      <c r="G18" s="275">
        <v>818750</v>
      </c>
    </row>
    <row r="19" spans="1:7" s="24" customFormat="1" ht="35.1" customHeight="1" x14ac:dyDescent="0.25">
      <c r="A19" s="335">
        <v>12</v>
      </c>
      <c r="B19" s="594"/>
      <c r="C19" s="106">
        <f>C8+5</f>
        <v>2025</v>
      </c>
      <c r="D19" s="278">
        <v>4495541</v>
      </c>
      <c r="E19" s="336">
        <v>3637983</v>
      </c>
      <c r="F19" s="337">
        <v>857558</v>
      </c>
      <c r="G19" s="276">
        <v>822539</v>
      </c>
    </row>
    <row r="20" spans="1:7" s="21" customFormat="1" ht="30" customHeight="1" x14ac:dyDescent="0.3">
      <c r="A20" s="331">
        <v>13</v>
      </c>
      <c r="B20" s="595" t="s">
        <v>8</v>
      </c>
      <c r="C20" s="340">
        <f>C8</f>
        <v>2020</v>
      </c>
      <c r="D20" s="274">
        <v>4453980</v>
      </c>
      <c r="E20" s="332">
        <v>3350395</v>
      </c>
      <c r="F20" s="334">
        <v>1103585</v>
      </c>
      <c r="G20" s="275">
        <v>814077</v>
      </c>
    </row>
    <row r="21" spans="1:7" s="21" customFormat="1" ht="26.1" customHeight="1" x14ac:dyDescent="0.3">
      <c r="A21" s="331">
        <v>14</v>
      </c>
      <c r="B21" s="595"/>
      <c r="C21" s="341">
        <f>C8+1</f>
        <v>2021</v>
      </c>
      <c r="D21" s="274">
        <v>4466462</v>
      </c>
      <c r="E21" s="332">
        <v>3375067</v>
      </c>
      <c r="F21" s="334">
        <v>1091395</v>
      </c>
      <c r="G21" s="275">
        <v>815976</v>
      </c>
    </row>
    <row r="22" spans="1:7" s="21" customFormat="1" ht="26.1" customHeight="1" x14ac:dyDescent="0.3">
      <c r="A22" s="331">
        <v>15</v>
      </c>
      <c r="B22" s="595"/>
      <c r="C22" s="340">
        <f>C8+2</f>
        <v>2022</v>
      </c>
      <c r="D22" s="274">
        <v>4521919</v>
      </c>
      <c r="E22" s="332">
        <v>3449111</v>
      </c>
      <c r="F22" s="334">
        <v>1072808</v>
      </c>
      <c r="G22" s="275">
        <v>812550</v>
      </c>
    </row>
    <row r="23" spans="1:7" s="21" customFormat="1" ht="26.1" customHeight="1" x14ac:dyDescent="0.3">
      <c r="A23" s="331">
        <v>16</v>
      </c>
      <c r="B23" s="595"/>
      <c r="C23" s="340">
        <f>C8+3</f>
        <v>2023</v>
      </c>
      <c r="D23" s="274">
        <v>4558436</v>
      </c>
      <c r="E23" s="332">
        <v>3500309</v>
      </c>
      <c r="F23" s="334">
        <v>1058127</v>
      </c>
      <c r="G23" s="275">
        <v>813180</v>
      </c>
    </row>
    <row r="24" spans="1:7" s="21" customFormat="1" ht="26.1" customHeight="1" x14ac:dyDescent="0.3">
      <c r="A24" s="331">
        <v>17</v>
      </c>
      <c r="B24" s="595"/>
      <c r="C24" s="342">
        <f>C8+4</f>
        <v>2024</v>
      </c>
      <c r="D24" s="274">
        <v>4580999</v>
      </c>
      <c r="E24" s="332">
        <v>3531839</v>
      </c>
      <c r="F24" s="334">
        <v>1049160</v>
      </c>
      <c r="G24" s="275">
        <v>814057</v>
      </c>
    </row>
    <row r="25" spans="1:7" s="24" customFormat="1" ht="35.1" customHeight="1" x14ac:dyDescent="0.25">
      <c r="A25" s="335">
        <v>18</v>
      </c>
      <c r="B25" s="596"/>
      <c r="C25" s="14">
        <f>C8+5</f>
        <v>2025</v>
      </c>
      <c r="D25" s="278">
        <v>4592303</v>
      </c>
      <c r="E25" s="336">
        <v>3544550</v>
      </c>
      <c r="F25" s="337">
        <v>1047753</v>
      </c>
      <c r="G25" s="276">
        <v>818120</v>
      </c>
    </row>
    <row r="26" spans="1:7" ht="17.100000000000001" customHeight="1" x14ac:dyDescent="0.3">
      <c r="A26" s="338" t="s">
        <v>280</v>
      </c>
    </row>
    <row r="27" spans="1:7" x14ac:dyDescent="0.3">
      <c r="B27" s="339"/>
    </row>
    <row r="28" spans="1:7" x14ac:dyDescent="0.3">
      <c r="D28" s="339"/>
    </row>
    <row r="29" spans="1:7" x14ac:dyDescent="0.3">
      <c r="B29" s="339"/>
    </row>
  </sheetData>
  <mergeCells count="9">
    <mergeCell ref="D6:D7"/>
    <mergeCell ref="E6:F6"/>
    <mergeCell ref="G6:G7"/>
    <mergeCell ref="B8:B13"/>
    <mergeCell ref="B14:B19"/>
    <mergeCell ref="B20:B25"/>
    <mergeCell ref="C6:C7"/>
    <mergeCell ref="B6:B7"/>
    <mergeCell ref="A6:A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86</vt:i4>
      </vt:variant>
    </vt:vector>
  </HeadingPairs>
  <TitlesOfParts>
    <vt:vector size="135" baseType="lpstr">
      <vt:lpstr>Deckblatt</vt:lpstr>
      <vt:lpstr>Inhalt1</vt:lpstr>
      <vt:lpstr>Inhalt2</vt:lpstr>
      <vt:lpstr>Vorwort</vt:lpstr>
      <vt:lpstr>A</vt:lpstr>
      <vt:lpstr>Tab1</vt:lpstr>
      <vt:lpstr>Tab2</vt:lpstr>
      <vt:lpstr>B</vt:lpstr>
      <vt:lpstr>Tab3</vt:lpstr>
      <vt:lpstr>Tab4</vt:lpstr>
      <vt:lpstr>Tab5</vt:lpstr>
      <vt:lpstr>Tab6</vt:lpstr>
      <vt:lpstr>C</vt:lpstr>
      <vt:lpstr>Tab7</vt:lpstr>
      <vt:lpstr>Tab8</vt:lpstr>
      <vt:lpstr>Tab9</vt:lpstr>
      <vt:lpstr>Tab10</vt:lpstr>
      <vt:lpstr>D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Tab31</vt:lpstr>
      <vt:lpstr>Tab32</vt:lpstr>
      <vt:lpstr>E</vt:lpstr>
      <vt:lpstr>Tab33</vt:lpstr>
      <vt:lpstr>Tab34</vt:lpstr>
      <vt:lpstr>Tab35</vt:lpstr>
      <vt:lpstr>Tab36</vt:lpstr>
      <vt:lpstr>F</vt:lpstr>
      <vt:lpstr>Tab37</vt:lpstr>
      <vt:lpstr>Tab38</vt:lpstr>
      <vt:lpstr>Tab39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F!Druckbereich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Vorwort!Druckbereich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2026-01-28T12:37:08Z</cp:lastPrinted>
  <dcterms:created xsi:type="dcterms:W3CDTF">2000-02-03T12:25:24Z</dcterms:created>
  <dcterms:modified xsi:type="dcterms:W3CDTF">2026-01-28T12:37:35Z</dcterms:modified>
</cp:coreProperties>
</file>